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\Desktop\PETRA\Statistika 2026\"/>
    </mc:Choice>
  </mc:AlternateContent>
  <xr:revisionPtr revIDLastSave="0" documentId="13_ncr:1_{F6F32DCD-A30F-42DA-B0FC-FB2F7B78D067}" xr6:coauthVersionLast="47" xr6:coauthVersionMax="47" xr10:uidLastSave="{00000000-0000-0000-0000-000000000000}"/>
  <bookViews>
    <workbookView xWindow="-120" yWindow="-120" windowWidth="29040" windowHeight="15720" activeTab="4" xr2:uid="{1FC27118-89A8-49E3-A312-F6D267BB3FC6}"/>
  </bookViews>
  <sheets>
    <sheet name="SIJEČANJ" sheetId="10" r:id="rId1"/>
    <sheet name="TRŽIŠTA mjesečna" sheetId="1" r:id="rId2"/>
    <sheet name="DESTINACIJE -TZ mjesečna" sheetId="3" r:id="rId3"/>
    <sheet name="VRSTA OBJEKATA mjesečna" sheetId="5" r:id="rId4"/>
    <sheet name="KLASTERI mjesečna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3" l="1"/>
  <c r="C49" i="3"/>
  <c r="E49" i="3"/>
  <c r="D49" i="3"/>
  <c r="F49" i="3" s="1"/>
  <c r="G15" i="8"/>
  <c r="F15" i="8"/>
  <c r="E15" i="8"/>
  <c r="D15" i="8"/>
  <c r="C15" i="8"/>
  <c r="B15" i="8"/>
  <c r="G10" i="8"/>
  <c r="F10" i="8"/>
  <c r="G9" i="8"/>
  <c r="F9" i="8"/>
  <c r="G13" i="8"/>
  <c r="F13" i="8"/>
  <c r="G8" i="8"/>
  <c r="F8" i="8"/>
  <c r="G11" i="8"/>
  <c r="F11" i="8"/>
  <c r="G12" i="8"/>
  <c r="F12" i="8"/>
  <c r="G13" i="5"/>
  <c r="F13" i="5"/>
  <c r="E13" i="5"/>
  <c r="D13" i="5"/>
  <c r="C13" i="5"/>
  <c r="B13" i="5"/>
  <c r="G49" i="3"/>
  <c r="G83" i="1"/>
  <c r="F83" i="1"/>
  <c r="E83" i="1"/>
  <c r="D83" i="1"/>
  <c r="C83" i="1"/>
  <c r="B83" i="1"/>
</calcChain>
</file>

<file path=xl/sharedStrings.xml><?xml version="1.0" encoding="utf-8"?>
<sst xmlns="http://schemas.openxmlformats.org/spreadsheetml/2006/main" count="188" uniqueCount="151">
  <si>
    <t>DOLASCI</t>
  </si>
  <si>
    <t>NOĆENJA</t>
  </si>
  <si>
    <t>UKUPNO</t>
  </si>
  <si>
    <t>SPLITSKA RIVIJERA</t>
  </si>
  <si>
    <t>MAKARSKA RIVIJERA</t>
  </si>
  <si>
    <t>OTOK BRAČ</t>
  </si>
  <si>
    <t>OTOK HVAR</t>
  </si>
  <si>
    <t>OTOK VIS</t>
  </si>
  <si>
    <t>3=1/2</t>
  </si>
  <si>
    <t>DALMATINSKA ZAGORA</t>
  </si>
  <si>
    <t xml:space="preserve"> </t>
  </si>
  <si>
    <t>PREGLED TURISTIČKOG PROMETA NA PODRUČJU SPLITSKO - DALMATINSKE ŽUPANIJE U KOMERCIJALNIM OBJEKTIMA - PO TRŽIŠTIMA</t>
  </si>
  <si>
    <t>PREGLED TURISTIČKOG PROMETA NA PODRUČJU SPLITSKO - DALMATINSKE ŽUPANIJE U KOMERCIJALNIM OBJEKTIMA - PO TURISTIČKIM ZAJEDNICAMA</t>
  </si>
  <si>
    <t>PREGLED TURISTIČKOG PROMETA NA PODRUČJU SPLITSKO - DALMATINSKE ŽUPANIJE U KOMERCIJALNIM OBJEKTIMA - PO VRSTI OBJEKTA</t>
  </si>
  <si>
    <t>PREGLED TURISTIČKOG PROMETA NA PODRUČJU SPLITSKO - DALMATINSKE ŽUPANIJE U KOMERCIJALNIM OBJEKTIMA - PO KLASTERIMA</t>
  </si>
  <si>
    <t xml:space="preserve">Podaci turističkog prometa odnose se na noćenja i dolaske u komercijalnim smještajnim objektima.  </t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</si>
  <si>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Đaka koji nemaju prebivalište u općini ili gradu u kojem se školuju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</si>
  <si>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Osoba koje uslugu noćenja koriste u okviru ostvarivanja programa socijalne skrbi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</si>
  <si>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Putnika na putničkom brodu u međunarodnom pomorskom prometu kada se brod nalazi na vezu u luci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</si>
  <si>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Studenata koji nemaju prebivalište u općini ili gradu u kojem se školuju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</si>
  <si>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Sezonskih radnika - osobe koje zbog potrebe rada ili obavljanja poslova koriste uslugu</t>
    </r>
  </si>
  <si>
    <t>smještaja u općini ili gradu u kojem nemaju prebivalište, isključivo za vrijeme obavljanja poslova/rada</t>
  </si>
  <si>
    <t>Podaci ne uključuju prijave :</t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</si>
  <si>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Stanovnika općine/grada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</si>
  <si>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Dnevnog odmora</t>
    </r>
  </si>
  <si>
    <t>Hoteli</t>
  </si>
  <si>
    <t>Kampovi</t>
  </si>
  <si>
    <t>Objekti na OPG-u (seljačkom domaćinstvu)</t>
  </si>
  <si>
    <t>Objekti u domaćinstvu</t>
  </si>
  <si>
    <t>Albanija</t>
  </si>
  <si>
    <t>Argentina</t>
  </si>
  <si>
    <t>Australija</t>
  </si>
  <si>
    <t>Austrija</t>
  </si>
  <si>
    <t>Belgija</t>
  </si>
  <si>
    <t>Bjelorusija</t>
  </si>
  <si>
    <t>Bosna i Hercegovina</t>
  </si>
  <si>
    <t>Brazil</t>
  </si>
  <si>
    <t>Bugarska</t>
  </si>
  <si>
    <t>Cipar</t>
  </si>
  <si>
    <t>Crna Gora</t>
  </si>
  <si>
    <t>Češka</t>
  </si>
  <si>
    <t>Čile</t>
  </si>
  <si>
    <t>Danska</t>
  </si>
  <si>
    <t>Estonija</t>
  </si>
  <si>
    <t>Finska</t>
  </si>
  <si>
    <t>Francuska</t>
  </si>
  <si>
    <t>Grčka</t>
  </si>
  <si>
    <t>Hong Kong, Kina</t>
  </si>
  <si>
    <t>Hrvatska</t>
  </si>
  <si>
    <t>Indija</t>
  </si>
  <si>
    <t>Indonezija</t>
  </si>
  <si>
    <t>Irska</t>
  </si>
  <si>
    <t>Island</t>
  </si>
  <si>
    <t>Italija</t>
  </si>
  <si>
    <t>Izrael</t>
  </si>
  <si>
    <t>Japan</t>
  </si>
  <si>
    <t>Jordan</t>
  </si>
  <si>
    <t>Južnoafrička Republika</t>
  </si>
  <si>
    <t>Kanada</t>
  </si>
  <si>
    <t>Katar</t>
  </si>
  <si>
    <t>Kazahstan</t>
  </si>
  <si>
    <t>Kina</t>
  </si>
  <si>
    <t>Koreja, Republika</t>
  </si>
  <si>
    <t>Kosovo</t>
  </si>
  <si>
    <t>Kuvajt</t>
  </si>
  <si>
    <t>Letonija</t>
  </si>
  <si>
    <t>Lihtenštajn</t>
  </si>
  <si>
    <t>Litva</t>
  </si>
  <si>
    <t>Luksemburg</t>
  </si>
  <si>
    <t>Mađarska</t>
  </si>
  <si>
    <t>Makao, Kina</t>
  </si>
  <si>
    <t>Makedonija</t>
  </si>
  <si>
    <t>Malta</t>
  </si>
  <si>
    <t>Maroko</t>
  </si>
  <si>
    <t>Meksiko</t>
  </si>
  <si>
    <t>Nizozemska</t>
  </si>
  <si>
    <t>Norveška</t>
  </si>
  <si>
    <t>Novi Zeland</t>
  </si>
  <si>
    <t>Njemačka</t>
  </si>
  <si>
    <t>Oman</t>
  </si>
  <si>
    <t>Ostale afričke zemlje</t>
  </si>
  <si>
    <t>Ostale azijske zemlje</t>
  </si>
  <si>
    <t>Ostale europske zemlje</t>
  </si>
  <si>
    <t>Ostale zemlje Južne i Srednje Amerike</t>
  </si>
  <si>
    <t>Ostale zemlje Oceanije</t>
  </si>
  <si>
    <t>Ostale zemlje Sjeverne Amerike</t>
  </si>
  <si>
    <t>Poljska</t>
  </si>
  <si>
    <t>Portugal</t>
  </si>
  <si>
    <t>Rumunjska</t>
  </si>
  <si>
    <t>Rusija</t>
  </si>
  <si>
    <t>SAD</t>
  </si>
  <si>
    <t>Slovačka</t>
  </si>
  <si>
    <t>Slovenija</t>
  </si>
  <si>
    <t>Srbija</t>
  </si>
  <si>
    <t>Španjolska</t>
  </si>
  <si>
    <t>Švedska</t>
  </si>
  <si>
    <t>Švicarska</t>
  </si>
  <si>
    <t>Tajland</t>
  </si>
  <si>
    <t>Tajvan, Kina</t>
  </si>
  <si>
    <t>Tunis</t>
  </si>
  <si>
    <t>Turska</t>
  </si>
  <si>
    <t>Ujedinjena Kraljevina</t>
  </si>
  <si>
    <t>Ujedinjeni Arapski Emirati</t>
  </si>
  <si>
    <t>Ukrajina</t>
  </si>
  <si>
    <t>Turistička zajednica grada - Hvar</t>
  </si>
  <si>
    <t>Turistička zajednica grada - Kaštela</t>
  </si>
  <si>
    <t>Turistička zajednica grada - Komiža</t>
  </si>
  <si>
    <t>Turistička zajednica grada - Makarska</t>
  </si>
  <si>
    <t>Turistička zajednica grada - Omiš</t>
  </si>
  <si>
    <t>Turistička zajednica grada - Sinj</t>
  </si>
  <si>
    <t>Turistička zajednica grada - Solin</t>
  </si>
  <si>
    <t>Turistička zajednica grada - Split</t>
  </si>
  <si>
    <t>Turistička zajednica grada - Stari Grad</t>
  </si>
  <si>
    <t>Turistička zajednica grada - Supetar</t>
  </si>
  <si>
    <t>Turistička zajednica grada - Trilj</t>
  </si>
  <si>
    <t>Turistička zajednica grada - Trogir</t>
  </si>
  <si>
    <t>Turistička zajednica grada - Vis</t>
  </si>
  <si>
    <t>Turistička zajednica grada - Vrgorac</t>
  </si>
  <si>
    <t>Turistička zajednica grada - Vrlika</t>
  </si>
  <si>
    <t>Turistička zajednica mjesta - Drvenik</t>
  </si>
  <si>
    <t>Turistička zajednica mjesta - Igrane</t>
  </si>
  <si>
    <t>Turistička zajednica mjesta - Vrboska</t>
  </si>
  <si>
    <t>Turistička zajednica mjesta - Živogošće</t>
  </si>
  <si>
    <t>Turistička zajednica općine - Baška Voda</t>
  </si>
  <si>
    <t>Turistička zajednica općine - Bol</t>
  </si>
  <si>
    <t>Turistička zajednica općine - Brela</t>
  </si>
  <si>
    <t>Turistička zajednica općine - Dugi Rat</t>
  </si>
  <si>
    <t>Turistička zajednica općine - Dugopolje</t>
  </si>
  <si>
    <t>Turistička zajednica općine - Gradac</t>
  </si>
  <si>
    <t>Turistička zajednica općine - Jelsa</t>
  </si>
  <si>
    <t>Turistička zajednica općine - Marina</t>
  </si>
  <si>
    <t>Turistička zajednica općine - Milna</t>
  </si>
  <si>
    <t>Turistička zajednica općine - Okrug</t>
  </si>
  <si>
    <t>Turistička zajednica općine - Podgora</t>
  </si>
  <si>
    <t>Turistička zajednica općine - Podstrana</t>
  </si>
  <si>
    <t>Turistička zajednica općine - Postira</t>
  </si>
  <si>
    <t>Turistička zajednica općine - Pučišća</t>
  </si>
  <si>
    <t>Turistička zajednica općine - Seget</t>
  </si>
  <si>
    <t>Turistička zajednica općine - Selca</t>
  </si>
  <si>
    <t>Turistička zajednica općine - Sutivan</t>
  </si>
  <si>
    <t>Turistička zajednica općine - Šestanovac</t>
  </si>
  <si>
    <t>Turistička zajednica općine - Šolta</t>
  </si>
  <si>
    <t>Turistička zajednica općine - Tučepi</t>
  </si>
  <si>
    <t>Turistička zajednica područja - Imota</t>
  </si>
  <si>
    <t>PREGLED TURISTIČKOG PROMETA NA PODRUČJU SPLITSKO - DALMATINSKE ŽUPANIJE U KOMERCIJALNIM OBJEKTIMA - SIJEČANJ 2026.</t>
  </si>
  <si>
    <t>SIJEČANJ 2026.</t>
  </si>
  <si>
    <t>I/ 2026</t>
  </si>
  <si>
    <t>INDEKS 2026/2025</t>
  </si>
  <si>
    <t>I/2025</t>
  </si>
  <si>
    <t>Ostali ugostiteljski objekti za smještaj (Druge vrste - skupina kampovi) i Ostalo</t>
  </si>
  <si>
    <t>11 općina bez TZ-ova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</si>
</sst>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#,##0.00&quot; &quot;;&quot;-&quot;#,##0.00&quot; &quot;;&quot; -&quot;#&quot; &quot;;&quot; &quot;@&quot; &quot;"/>
    <numFmt numFmtId="165" formatCode="#,##0.00&quot; &quot;[$kn-41A];[Red]&quot;-&quot;#,##0.00&quot; &quot;[$kn-41A]"/>
    <numFmt numFmtId="166" formatCode="&quot; &quot;#,##0.00&quot;    &quot;;&quot;-&quot;#,##0.00&quot;    &quot;;&quot; -&quot;00&quot;    &quot;;&quot; &quot;@&quot; &quot;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i/>
      <sz val="10"/>
      <color rgb="FF808080"/>
      <name val="Calibri"/>
      <family val="2"/>
      <charset val="238"/>
    </font>
    <font>
      <b/>
      <i/>
      <sz val="16"/>
      <color rgb="FF333333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000000"/>
      <name val="Tahoma"/>
      <family val="2"/>
      <charset val="238"/>
    </font>
    <font>
      <b/>
      <i/>
      <u/>
      <sz val="11"/>
      <color rgb="FF333333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333333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0"/>
      <color theme="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D6DCE4"/>
      </patternFill>
    </fill>
    <fill>
      <patternFill patternType="solid">
        <fgColor theme="0" tint="-0.14999847407452621"/>
        <bgColor rgb="FFF7C7AC"/>
      </patternFill>
    </fill>
    <fill>
      <patternFill patternType="solid">
        <fgColor theme="0" tint="-4.9989318521683403E-2"/>
        <bgColor rgb="FFD6DCE4"/>
      </patternFill>
    </fill>
    <fill>
      <patternFill patternType="solid">
        <fgColor theme="8" tint="0.79998168889431442"/>
        <bgColor rgb="FFD6DCE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5" fillId="5" borderId="0" applyNumberFormat="0" applyBorder="0" applyProtection="0"/>
    <xf numFmtId="0" fontId="12" fillId="7" borderId="0" applyNumberFormat="0" applyBorder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>
      <alignment horizontal="center"/>
    </xf>
    <xf numFmtId="0" fontId="8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165" fontId="14" fillId="0" borderId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5" fillId="0" borderId="0" applyNumberFormat="0" applyBorder="0" applyProtection="0"/>
    <xf numFmtId="166" fontId="2" fillId="0" borderId="0" applyFont="0" applyFill="0" applyBorder="0" applyAlignment="0" applyProtection="0"/>
  </cellStyleXfs>
  <cellXfs count="87">
    <xf numFmtId="0" fontId="0" fillId="0" borderId="0" xfId="0"/>
    <xf numFmtId="0" fontId="19" fillId="0" borderId="0" xfId="0" applyFont="1"/>
    <xf numFmtId="0" fontId="0" fillId="0" borderId="10" xfId="0" applyBorder="1"/>
    <xf numFmtId="0" fontId="17" fillId="0" borderId="8" xfId="1" applyFont="1" applyBorder="1"/>
    <xf numFmtId="0" fontId="15" fillId="0" borderId="5" xfId="1" applyFont="1" applyBorder="1"/>
    <xf numFmtId="0" fontId="0" fillId="0" borderId="4" xfId="0" applyBorder="1"/>
    <xf numFmtId="0" fontId="15" fillId="0" borderId="13" xfId="1" applyFont="1" applyBorder="1"/>
    <xf numFmtId="0" fontId="17" fillId="0" borderId="16" xfId="1" applyFont="1" applyBorder="1"/>
    <xf numFmtId="0" fontId="16" fillId="10" borderId="19" xfId="1" applyFont="1" applyFill="1" applyBorder="1" applyAlignment="1">
      <alignment horizontal="center"/>
    </xf>
    <xf numFmtId="0" fontId="16" fillId="9" borderId="19" xfId="1" applyFont="1" applyFill="1" applyBorder="1" applyAlignment="1">
      <alignment horizontal="center"/>
    </xf>
    <xf numFmtId="0" fontId="17" fillId="0" borderId="23" xfId="1" applyFont="1" applyBorder="1"/>
    <xf numFmtId="0" fontId="15" fillId="0" borderId="25" xfId="1" applyFont="1" applyBorder="1"/>
    <xf numFmtId="0" fontId="15" fillId="0" borderId="26" xfId="1" applyFont="1" applyBorder="1"/>
    <xf numFmtId="0" fontId="16" fillId="10" borderId="24" xfId="1" applyFont="1" applyFill="1" applyBorder="1" applyAlignment="1">
      <alignment horizontal="center"/>
    </xf>
    <xf numFmtId="0" fontId="0" fillId="0" borderId="16" xfId="0" applyBorder="1"/>
    <xf numFmtId="0" fontId="0" fillId="0" borderId="23" xfId="0" applyBorder="1"/>
    <xf numFmtId="0" fontId="16" fillId="12" borderId="21" xfId="1" applyFont="1" applyFill="1" applyBorder="1" applyAlignment="1">
      <alignment horizontal="center"/>
    </xf>
    <xf numFmtId="3" fontId="0" fillId="0" borderId="4" xfId="0" applyNumberFormat="1" applyBorder="1"/>
    <xf numFmtId="3" fontId="0" fillId="0" borderId="12" xfId="0" applyNumberFormat="1" applyBorder="1"/>
    <xf numFmtId="3" fontId="1" fillId="13" borderId="33" xfId="0" applyNumberFormat="1" applyFont="1" applyFill="1" applyBorder="1"/>
    <xf numFmtId="0" fontId="15" fillId="0" borderId="18" xfId="1" applyFont="1" applyBorder="1"/>
    <xf numFmtId="0" fontId="16" fillId="11" borderId="19" xfId="1" applyFont="1" applyFill="1" applyBorder="1" applyAlignment="1">
      <alignment horizontal="center"/>
    </xf>
    <xf numFmtId="0" fontId="15" fillId="0" borderId="36" xfId="1" applyFont="1" applyBorder="1"/>
    <xf numFmtId="1" fontId="1" fillId="13" borderId="33" xfId="0" applyNumberFormat="1" applyFont="1" applyFill="1" applyBorder="1"/>
    <xf numFmtId="1" fontId="0" fillId="0" borderId="12" xfId="0" applyNumberFormat="1" applyBorder="1"/>
    <xf numFmtId="3" fontId="0" fillId="0" borderId="37" xfId="0" applyNumberFormat="1" applyBorder="1"/>
    <xf numFmtId="3" fontId="0" fillId="0" borderId="11" xfId="0" applyNumberFormat="1" applyBorder="1"/>
    <xf numFmtId="1" fontId="0" fillId="0" borderId="35" xfId="0" applyNumberFormat="1" applyBorder="1"/>
    <xf numFmtId="3" fontId="21" fillId="0" borderId="0" xfId="0" applyNumberFormat="1" applyFont="1"/>
    <xf numFmtId="4" fontId="21" fillId="0" borderId="0" xfId="0" applyNumberFormat="1" applyFont="1"/>
    <xf numFmtId="0" fontId="20" fillId="0" borderId="0" xfId="0" applyFont="1"/>
    <xf numFmtId="0" fontId="0" fillId="0" borderId="38" xfId="0" applyBorder="1"/>
    <xf numFmtId="0" fontId="0" fillId="0" borderId="35" xfId="0" applyBorder="1"/>
    <xf numFmtId="3" fontId="22" fillId="0" borderId="4" xfId="0" applyNumberFormat="1" applyFont="1" applyBorder="1"/>
    <xf numFmtId="0" fontId="0" fillId="0" borderId="41" xfId="0" applyBorder="1"/>
    <xf numFmtId="0" fontId="0" fillId="0" borderId="40" xfId="0" applyBorder="1"/>
    <xf numFmtId="0" fontId="1" fillId="14" borderId="32" xfId="0" applyFont="1" applyFill="1" applyBorder="1"/>
    <xf numFmtId="3" fontId="1" fillId="14" borderId="33" xfId="0" applyNumberFormat="1" applyFont="1" applyFill="1" applyBorder="1"/>
    <xf numFmtId="0" fontId="16" fillId="14" borderId="32" xfId="1" applyFont="1" applyFill="1" applyBorder="1"/>
    <xf numFmtId="4" fontId="0" fillId="0" borderId="0" xfId="0" applyNumberFormat="1"/>
    <xf numFmtId="3" fontId="1" fillId="13" borderId="34" xfId="0" applyNumberFormat="1" applyFont="1" applyFill="1" applyBorder="1"/>
    <xf numFmtId="3" fontId="0" fillId="0" borderId="31" xfId="0" applyNumberFormat="1" applyBorder="1"/>
    <xf numFmtId="3" fontId="0" fillId="0" borderId="17" xfId="0" applyNumberFormat="1" applyBorder="1"/>
    <xf numFmtId="0" fontId="16" fillId="12" borderId="22" xfId="1" applyFont="1" applyFill="1" applyBorder="1" applyAlignment="1">
      <alignment horizontal="center"/>
    </xf>
    <xf numFmtId="3" fontId="1" fillId="14" borderId="34" xfId="0" applyNumberFormat="1" applyFont="1" applyFill="1" applyBorder="1"/>
    <xf numFmtId="1" fontId="0" fillId="0" borderId="31" xfId="0" applyNumberFormat="1" applyBorder="1"/>
    <xf numFmtId="1" fontId="0" fillId="0" borderId="39" xfId="0" applyNumberFormat="1" applyBorder="1"/>
    <xf numFmtId="1" fontId="0" fillId="0" borderId="0" xfId="0" applyNumberFormat="1"/>
    <xf numFmtId="1" fontId="16" fillId="12" borderId="20" xfId="1" applyNumberFormat="1" applyFont="1" applyFill="1" applyBorder="1" applyAlignment="1">
      <alignment horizontal="center"/>
    </xf>
    <xf numFmtId="1" fontId="0" fillId="0" borderId="10" xfId="0" applyNumberFormat="1" applyBorder="1"/>
    <xf numFmtId="1" fontId="1" fillId="13" borderId="34" xfId="0" applyNumberFormat="1" applyFont="1" applyFill="1" applyBorder="1"/>
    <xf numFmtId="1" fontId="16" fillId="12" borderId="19" xfId="1" applyNumberFormat="1" applyFont="1" applyFill="1" applyBorder="1" applyAlignment="1">
      <alignment horizontal="center"/>
    </xf>
    <xf numFmtId="0" fontId="16" fillId="12" borderId="19" xfId="1" applyFont="1" applyFill="1" applyBorder="1" applyAlignment="1">
      <alignment horizontal="center"/>
    </xf>
    <xf numFmtId="0" fontId="16" fillId="12" borderId="20" xfId="1" applyFont="1" applyFill="1" applyBorder="1" applyAlignment="1">
      <alignment horizontal="center"/>
    </xf>
    <xf numFmtId="3" fontId="23" fillId="0" borderId="4" xfId="0" applyNumberFormat="1" applyFont="1" applyBorder="1"/>
    <xf numFmtId="0" fontId="24" fillId="0" borderId="0" xfId="0" applyFont="1" applyAlignment="1">
      <alignment vertical="center"/>
    </xf>
    <xf numFmtId="0" fontId="24" fillId="0" borderId="0" xfId="0" applyFont="1"/>
    <xf numFmtId="0" fontId="25" fillId="0" borderId="0" xfId="0" applyFont="1" applyAlignment="1">
      <alignment horizontal="left" vertical="center" indent="5"/>
    </xf>
    <xf numFmtId="0" fontId="0" fillId="0" borderId="12" xfId="0" applyBorder="1"/>
    <xf numFmtId="3" fontId="0" fillId="0" borderId="0" xfId="0" applyNumberFormat="1"/>
    <xf numFmtId="3" fontId="0" fillId="0" borderId="43" xfId="0" applyNumberFormat="1" applyBorder="1"/>
    <xf numFmtId="0" fontId="19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11" borderId="14" xfId="1" applyFont="1" applyFill="1" applyBorder="1" applyAlignment="1">
      <alignment horizontal="center" vertical="center" wrapText="1"/>
    </xf>
    <xf numFmtId="0" fontId="16" fillId="10" borderId="14" xfId="1" applyFont="1" applyFill="1" applyBorder="1" applyAlignment="1">
      <alignment horizontal="center" vertical="center" wrapText="1"/>
    </xf>
    <xf numFmtId="0" fontId="16" fillId="12" borderId="14" xfId="1" applyFont="1" applyFill="1" applyBorder="1" applyAlignment="1">
      <alignment horizontal="center" vertical="center" wrapText="1"/>
    </xf>
    <xf numFmtId="0" fontId="16" fillId="12" borderId="15" xfId="1" applyFont="1" applyFill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8" fillId="8" borderId="4" xfId="1" applyFont="1" applyFill="1" applyBorder="1" applyAlignment="1">
      <alignment horizontal="center" vertical="center"/>
    </xf>
    <xf numFmtId="0" fontId="17" fillId="0" borderId="17" xfId="1" applyFont="1" applyBorder="1" applyAlignment="1">
      <alignment horizontal="center" vertical="center" wrapText="1"/>
    </xf>
    <xf numFmtId="0" fontId="16" fillId="9" borderId="6" xfId="1" applyFont="1" applyFill="1" applyBorder="1" applyAlignment="1">
      <alignment horizontal="center" vertical="center" wrapText="1"/>
    </xf>
    <xf numFmtId="0" fontId="16" fillId="10" borderId="6" xfId="1" applyFont="1" applyFill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8" fillId="8" borderId="3" xfId="1" applyFont="1" applyFill="1" applyBorder="1" applyAlignment="1">
      <alignment horizontal="center" vertical="center"/>
    </xf>
    <xf numFmtId="0" fontId="16" fillId="9" borderId="14" xfId="1" applyFont="1" applyFill="1" applyBorder="1" applyAlignment="1">
      <alignment horizontal="center" vertical="center" wrapText="1"/>
    </xf>
    <xf numFmtId="0" fontId="16" fillId="12" borderId="6" xfId="1" applyFont="1" applyFill="1" applyBorder="1" applyAlignment="1">
      <alignment horizontal="center" vertical="center" wrapText="1"/>
    </xf>
    <xf numFmtId="0" fontId="16" fillId="12" borderId="7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6" fillId="10" borderId="27" xfId="1" applyFont="1" applyFill="1" applyBorder="1" applyAlignment="1">
      <alignment horizontal="center" vertical="center" wrapText="1"/>
    </xf>
    <xf numFmtId="0" fontId="17" fillId="0" borderId="28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8" fillId="8" borderId="29" xfId="1" applyFont="1" applyFill="1" applyBorder="1" applyAlignment="1">
      <alignment horizontal="center" vertical="center"/>
    </xf>
    <xf numFmtId="0" fontId="18" fillId="8" borderId="30" xfId="1" applyFont="1" applyFill="1" applyBorder="1" applyAlignment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0" fontId="17" fillId="0" borderId="42" xfId="1" applyFont="1" applyBorder="1" applyAlignment="1">
      <alignment horizontal="center" vertical="center" wrapText="1"/>
    </xf>
  </cellXfs>
  <cellStyles count="24">
    <cellStyle name="Accent" xfId="8" xr:uid="{21228B39-2437-4E73-BDB6-8A3C5F457A9D}"/>
    <cellStyle name="Accent 1" xfId="9" xr:uid="{56BE0E8E-8576-4ED2-BF8E-207D8306F64D}"/>
    <cellStyle name="Accent 2" xfId="10" xr:uid="{44E4A38A-09A3-4FA3-A781-13B6E4AF5C3A}"/>
    <cellStyle name="Accent 3" xfId="11" xr:uid="{304C9EFB-5026-46C6-B934-EE7390D1B980}"/>
    <cellStyle name="Bad 2" xfId="6" xr:uid="{675E36C7-A12A-49F3-82A1-C470B92A9AA1}"/>
    <cellStyle name="Comma 2" xfId="2" xr:uid="{18655B9C-CACD-4339-B311-C66F9040A854}"/>
    <cellStyle name="Error" xfId="12" xr:uid="{61055A74-EAC9-4AB4-BE20-788A5C661B1F}"/>
    <cellStyle name="Footnote" xfId="13" xr:uid="{48829D9C-6E3A-4B51-91E0-98D1953B43D3}"/>
    <cellStyle name="Heading" xfId="14" xr:uid="{98564364-DB9E-4DC1-92A0-F9E7B1236D8D}"/>
    <cellStyle name="Heading 1 2" xfId="3" xr:uid="{C8AE8FD3-78E6-4EEA-A032-245FBCB10E39}"/>
    <cellStyle name="Heading 2 2" xfId="4" xr:uid="{D916F72A-C7E3-4FD9-9A45-4E47E9B2DBE6}"/>
    <cellStyle name="Heading 3 2" xfId="5" xr:uid="{37FFE318-49CA-42FD-B6CA-B5A803571DD0}"/>
    <cellStyle name="Heading1" xfId="15" xr:uid="{A18C2622-9325-42B7-99C1-F78CC17136B9}"/>
    <cellStyle name="Neutral 2" xfId="7" xr:uid="{CA2F6F5A-CE3F-46EF-AD6E-0AFEA23D9AD0}"/>
    <cellStyle name="Normal" xfId="0" builtinId="0"/>
    <cellStyle name="Normal 2" xfId="1" xr:uid="{223CC9BF-73BB-452F-8910-A380A431D89F}"/>
    <cellStyle name="Normalno 2" xfId="16" xr:uid="{FD31A882-8EDC-4DEC-A020-EAED681F009D}"/>
    <cellStyle name="Normalno 3" xfId="17" xr:uid="{C78D624F-C0EB-4718-BA15-43D623C572E0}"/>
    <cellStyle name="Result" xfId="18" xr:uid="{E08E029C-66ED-48EB-B926-7DD4D358E4DD}"/>
    <cellStyle name="Result2" xfId="19" xr:uid="{7A6C8E58-24E2-484A-9358-7FC0C33B1E13}"/>
    <cellStyle name="Status" xfId="20" xr:uid="{03BB7B31-C899-4ABE-AC1A-4E64993CAC20}"/>
    <cellStyle name="Text" xfId="21" xr:uid="{A76F36E9-B83C-4DBC-9ED5-A77A955AD7C5}"/>
    <cellStyle name="Warning" xfId="22" xr:uid="{AD44C0A0-6388-419F-A161-FB8B47830D65}"/>
    <cellStyle name="Zarez" xfId="23" xr:uid="{9DFA0376-A0CA-44C2-A8EE-FB944DBF36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0A9C8-47AA-431B-8335-A369A6D7DFF8}">
  <dimension ref="A8:T31"/>
  <sheetViews>
    <sheetView workbookViewId="0">
      <selection activeCell="A13" sqref="A13"/>
    </sheetView>
  </sheetViews>
  <sheetFormatPr defaultRowHeight="15" x14ac:dyDescent="0.25"/>
  <cols>
    <col min="10" max="10" width="24.85546875" customWidth="1"/>
  </cols>
  <sheetData>
    <row r="8" spans="1:9" ht="15.75" customHeight="1" x14ac:dyDescent="0.25">
      <c r="A8" s="61" t="s">
        <v>144</v>
      </c>
      <c r="B8" s="61"/>
      <c r="C8" s="61"/>
      <c r="D8" s="61"/>
      <c r="E8" s="61"/>
      <c r="F8" s="61"/>
      <c r="G8" s="61"/>
      <c r="H8" s="61"/>
      <c r="I8" s="61"/>
    </row>
    <row r="9" spans="1:9" x14ac:dyDescent="0.25">
      <c r="A9" s="61"/>
      <c r="B9" s="61"/>
      <c r="C9" s="61"/>
      <c r="D9" s="61"/>
      <c r="E9" s="61"/>
      <c r="F9" s="61"/>
      <c r="G9" s="61"/>
      <c r="H9" s="61"/>
      <c r="I9" s="61"/>
    </row>
    <row r="10" spans="1:9" x14ac:dyDescent="0.25">
      <c r="A10" s="61"/>
      <c r="B10" s="61"/>
      <c r="C10" s="61"/>
      <c r="D10" s="61"/>
      <c r="E10" s="61"/>
      <c r="F10" s="61"/>
      <c r="G10" s="61"/>
      <c r="H10" s="61"/>
      <c r="I10" s="61"/>
    </row>
    <row r="11" spans="1:9" x14ac:dyDescent="0.25">
      <c r="A11" s="61"/>
      <c r="B11" s="61"/>
      <c r="C11" s="61"/>
      <c r="D11" s="61"/>
      <c r="E11" s="61"/>
      <c r="F11" s="61"/>
      <c r="G11" s="61"/>
      <c r="H11" s="61"/>
      <c r="I11" s="61"/>
    </row>
    <row r="12" spans="1:9" x14ac:dyDescent="0.25">
      <c r="A12" s="61"/>
      <c r="B12" s="61"/>
      <c r="C12" s="61"/>
      <c r="D12" s="61"/>
      <c r="E12" s="61"/>
      <c r="F12" s="61"/>
      <c r="G12" s="61"/>
      <c r="H12" s="61"/>
      <c r="I12" s="61"/>
    </row>
    <row r="21" spans="1:20" x14ac:dyDescent="0.25">
      <c r="A21" s="55" t="s">
        <v>15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</row>
    <row r="22" spans="1:20" x14ac:dyDescent="0.25">
      <c r="A22" s="55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</row>
    <row r="23" spans="1:20" x14ac:dyDescent="0.25">
      <c r="A23" s="55" t="s">
        <v>22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</row>
    <row r="24" spans="1:20" x14ac:dyDescent="0.25">
      <c r="A24" s="57" t="s">
        <v>16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0" x14ac:dyDescent="0.25">
      <c r="A25" s="57" t="s">
        <v>17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</row>
    <row r="26" spans="1:20" x14ac:dyDescent="0.25">
      <c r="A26" s="57" t="s">
        <v>18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</row>
    <row r="27" spans="1:20" x14ac:dyDescent="0.25">
      <c r="A27" s="57" t="s">
        <v>20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</row>
    <row r="28" spans="1:20" x14ac:dyDescent="0.25">
      <c r="A28" s="62" t="s">
        <v>21</v>
      </c>
      <c r="B28" s="63"/>
      <c r="C28" s="63"/>
      <c r="D28" s="63"/>
      <c r="E28" s="63"/>
      <c r="F28" s="63"/>
      <c r="G28" s="63"/>
      <c r="H28" s="63"/>
      <c r="I28" s="63"/>
      <c r="J28" s="63"/>
      <c r="K28" s="56"/>
      <c r="L28" s="56"/>
      <c r="M28" s="56"/>
      <c r="N28" s="56"/>
      <c r="O28" s="56"/>
      <c r="P28" s="56"/>
      <c r="Q28" s="56"/>
      <c r="R28" s="56"/>
      <c r="S28" s="56"/>
      <c r="T28" s="56"/>
    </row>
    <row r="29" spans="1:20" x14ac:dyDescent="0.25">
      <c r="A29" s="57" t="s">
        <v>19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</row>
    <row r="30" spans="1:20" x14ac:dyDescent="0.25">
      <c r="A30" s="57" t="s">
        <v>24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</row>
    <row r="31" spans="1:20" x14ac:dyDescent="0.25">
      <c r="A31" s="57" t="s">
        <v>23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</row>
  </sheetData>
  <mergeCells count="2">
    <mergeCell ref="A8:I12"/>
    <mergeCell ref="A28:J2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BAFFE-FEAA-4A9A-8103-6C9EB2FBA3C3}">
  <sheetPr>
    <pageSetUpPr fitToPage="1"/>
  </sheetPr>
  <dimension ref="A1:I83"/>
  <sheetViews>
    <sheetView topLeftCell="A7" workbookViewId="0">
      <selection activeCell="G84" sqref="G84"/>
    </sheetView>
  </sheetViews>
  <sheetFormatPr defaultRowHeight="15" x14ac:dyDescent="0.25"/>
  <cols>
    <col min="1" max="1" width="54.140625" customWidth="1"/>
    <col min="2" max="2" width="21.42578125" customWidth="1"/>
    <col min="3" max="3" width="18.7109375" customWidth="1"/>
    <col min="4" max="4" width="17.140625" customWidth="1"/>
    <col min="5" max="5" width="19.28515625" customWidth="1"/>
    <col min="6" max="6" width="16.140625" style="47" customWidth="1"/>
    <col min="7" max="7" width="16.85546875" style="47" customWidth="1"/>
  </cols>
  <sheetData>
    <row r="1" spans="1:9" ht="15.75" x14ac:dyDescent="0.25">
      <c r="A1" s="1" t="s">
        <v>11</v>
      </c>
    </row>
    <row r="2" spans="1:9" x14ac:dyDescent="0.25">
      <c r="A2" t="s">
        <v>145</v>
      </c>
    </row>
    <row r="3" spans="1:9" ht="15.75" thickBot="1" x14ac:dyDescent="0.3"/>
    <row r="4" spans="1:9" ht="50.25" customHeight="1" x14ac:dyDescent="0.25">
      <c r="A4" s="6"/>
      <c r="B4" s="64" t="s">
        <v>146</v>
      </c>
      <c r="C4" s="64"/>
      <c r="D4" s="65" t="s">
        <v>148</v>
      </c>
      <c r="E4" s="65"/>
      <c r="F4" s="66" t="s">
        <v>147</v>
      </c>
      <c r="G4" s="67"/>
    </row>
    <row r="5" spans="1:9" ht="29.25" customHeight="1" x14ac:dyDescent="0.25">
      <c r="A5" s="7"/>
      <c r="B5" s="68">
        <v>1</v>
      </c>
      <c r="C5" s="68"/>
      <c r="D5" s="69">
        <v>2</v>
      </c>
      <c r="E5" s="69"/>
      <c r="F5" s="68" t="s">
        <v>8</v>
      </c>
      <c r="G5" s="70"/>
    </row>
    <row r="6" spans="1:9" ht="29.25" customHeight="1" thickBot="1" x14ac:dyDescent="0.3">
      <c r="A6" s="20"/>
      <c r="B6" s="21" t="s">
        <v>0</v>
      </c>
      <c r="C6" s="21" t="s">
        <v>1</v>
      </c>
      <c r="D6" s="8" t="s">
        <v>0</v>
      </c>
      <c r="E6" s="8" t="s">
        <v>1</v>
      </c>
      <c r="F6" s="51" t="s">
        <v>0</v>
      </c>
      <c r="G6" s="48" t="s">
        <v>1</v>
      </c>
    </row>
    <row r="7" spans="1:9" x14ac:dyDescent="0.25">
      <c r="A7" s="58" t="s">
        <v>48</v>
      </c>
      <c r="B7" s="25">
        <v>10505</v>
      </c>
      <c r="C7" s="18">
        <v>25858</v>
      </c>
      <c r="D7" s="18">
        <v>9471</v>
      </c>
      <c r="E7" s="18">
        <v>20829</v>
      </c>
      <c r="F7" s="18">
        <v>110.92</v>
      </c>
      <c r="G7" s="41">
        <v>124.14</v>
      </c>
    </row>
    <row r="8" spans="1:9" x14ac:dyDescent="0.25">
      <c r="A8" s="5" t="s">
        <v>35</v>
      </c>
      <c r="B8" s="26">
        <v>3514</v>
      </c>
      <c r="C8" s="17">
        <v>12973</v>
      </c>
      <c r="D8" s="17">
        <v>3233</v>
      </c>
      <c r="E8" s="17">
        <v>11763</v>
      </c>
      <c r="F8" s="18">
        <v>108.69</v>
      </c>
      <c r="G8" s="41">
        <v>110.29</v>
      </c>
    </row>
    <row r="9" spans="1:9" x14ac:dyDescent="0.25">
      <c r="A9" s="5" t="s">
        <v>78</v>
      </c>
      <c r="B9" s="26">
        <v>879</v>
      </c>
      <c r="C9" s="17">
        <v>4311</v>
      </c>
      <c r="D9" s="17">
        <v>710</v>
      </c>
      <c r="E9" s="17">
        <v>3870</v>
      </c>
      <c r="F9" s="18">
        <v>123.8</v>
      </c>
      <c r="G9" s="41">
        <v>111.4</v>
      </c>
    </row>
    <row r="10" spans="1:9" x14ac:dyDescent="0.25">
      <c r="A10" s="5" t="s">
        <v>92</v>
      </c>
      <c r="B10" s="26">
        <v>485</v>
      </c>
      <c r="C10" s="17">
        <v>2792</v>
      </c>
      <c r="D10" s="17">
        <v>591</v>
      </c>
      <c r="E10" s="17">
        <v>2788</v>
      </c>
      <c r="F10" s="18">
        <v>82.06</v>
      </c>
      <c r="G10" s="41">
        <v>100.14</v>
      </c>
    </row>
    <row r="11" spans="1:9" x14ac:dyDescent="0.25">
      <c r="A11" s="5" t="s">
        <v>90</v>
      </c>
      <c r="B11" s="26">
        <v>520</v>
      </c>
      <c r="C11" s="17">
        <v>2349</v>
      </c>
      <c r="D11" s="17">
        <v>520</v>
      </c>
      <c r="E11" s="17">
        <v>2264</v>
      </c>
      <c r="F11" s="18">
        <v>100</v>
      </c>
      <c r="G11" s="41">
        <v>103.75</v>
      </c>
    </row>
    <row r="12" spans="1:9" x14ac:dyDescent="0.25">
      <c r="A12" s="5" t="s">
        <v>32</v>
      </c>
      <c r="B12" s="26">
        <v>294</v>
      </c>
      <c r="C12" s="17">
        <v>2302</v>
      </c>
      <c r="D12" s="17">
        <v>290</v>
      </c>
      <c r="E12" s="17">
        <v>2002</v>
      </c>
      <c r="F12" s="18">
        <v>101.38</v>
      </c>
      <c r="G12" s="41">
        <v>114.99</v>
      </c>
    </row>
    <row r="13" spans="1:9" x14ac:dyDescent="0.25">
      <c r="A13" s="5" t="s">
        <v>103</v>
      </c>
      <c r="B13" s="26">
        <v>248</v>
      </c>
      <c r="C13" s="17">
        <v>2104</v>
      </c>
      <c r="D13" s="17">
        <v>315</v>
      </c>
      <c r="E13" s="17">
        <v>2606</v>
      </c>
      <c r="F13" s="18">
        <v>78.73</v>
      </c>
      <c r="G13" s="41">
        <v>80.739999999999995</v>
      </c>
      <c r="I13" t="s">
        <v>10</v>
      </c>
    </row>
    <row r="14" spans="1:9" x14ac:dyDescent="0.25">
      <c r="A14" s="5" t="s">
        <v>86</v>
      </c>
      <c r="B14" s="26">
        <v>284</v>
      </c>
      <c r="C14" s="17">
        <v>1804</v>
      </c>
      <c r="D14" s="17">
        <v>293</v>
      </c>
      <c r="E14" s="17">
        <v>1937</v>
      </c>
      <c r="F14" s="18">
        <v>96.93</v>
      </c>
      <c r="G14" s="41">
        <v>93.13</v>
      </c>
    </row>
    <row r="15" spans="1:9" x14ac:dyDescent="0.25">
      <c r="A15" s="5" t="s">
        <v>93</v>
      </c>
      <c r="B15" s="26">
        <v>274</v>
      </c>
      <c r="C15" s="17">
        <v>1308</v>
      </c>
      <c r="D15" s="17">
        <v>287</v>
      </c>
      <c r="E15" s="17">
        <v>1251</v>
      </c>
      <c r="F15" s="18">
        <v>95.47</v>
      </c>
      <c r="G15" s="41">
        <v>104.56</v>
      </c>
    </row>
    <row r="16" spans="1:9" x14ac:dyDescent="0.25">
      <c r="A16" s="5" t="s">
        <v>75</v>
      </c>
      <c r="B16" s="26">
        <v>507</v>
      </c>
      <c r="C16" s="17">
        <v>1091</v>
      </c>
      <c r="D16" s="17">
        <v>119</v>
      </c>
      <c r="E16" s="17">
        <v>530</v>
      </c>
      <c r="F16" s="18">
        <v>426.05</v>
      </c>
      <c r="G16" s="41">
        <v>205.85</v>
      </c>
    </row>
    <row r="17" spans="1:7" x14ac:dyDescent="0.25">
      <c r="A17" s="5" t="s">
        <v>81</v>
      </c>
      <c r="B17" s="26">
        <v>182</v>
      </c>
      <c r="C17" s="17">
        <v>1064</v>
      </c>
      <c r="D17" s="17">
        <v>267</v>
      </c>
      <c r="E17" s="17">
        <v>1537</v>
      </c>
      <c r="F17" s="18">
        <v>68.16</v>
      </c>
      <c r="G17" s="41">
        <v>69.23</v>
      </c>
    </row>
    <row r="18" spans="1:7" x14ac:dyDescent="0.25">
      <c r="A18" s="5" t="s">
        <v>69</v>
      </c>
      <c r="B18" s="26">
        <v>112</v>
      </c>
      <c r="C18" s="17">
        <v>944</v>
      </c>
      <c r="D18" s="17">
        <v>102</v>
      </c>
      <c r="E18" s="17">
        <v>472</v>
      </c>
      <c r="F18" s="18">
        <v>109.8</v>
      </c>
      <c r="G18" s="41">
        <v>200</v>
      </c>
    </row>
    <row r="19" spans="1:7" x14ac:dyDescent="0.25">
      <c r="A19" s="5" t="s">
        <v>40</v>
      </c>
      <c r="B19" s="26">
        <v>105</v>
      </c>
      <c r="C19" s="17">
        <v>871</v>
      </c>
      <c r="D19" s="17">
        <v>102</v>
      </c>
      <c r="E19" s="17">
        <v>472</v>
      </c>
      <c r="F19" s="18">
        <v>102.94</v>
      </c>
      <c r="G19" s="41">
        <v>184.53</v>
      </c>
    </row>
    <row r="20" spans="1:7" x14ac:dyDescent="0.25">
      <c r="A20" s="5" t="s">
        <v>39</v>
      </c>
      <c r="B20" s="26">
        <v>419</v>
      </c>
      <c r="C20" s="17">
        <v>865</v>
      </c>
      <c r="D20" s="17">
        <v>454</v>
      </c>
      <c r="E20" s="17">
        <v>822</v>
      </c>
      <c r="F20" s="18">
        <v>92.29</v>
      </c>
      <c r="G20" s="41">
        <v>105.23</v>
      </c>
    </row>
    <row r="21" spans="1:7" x14ac:dyDescent="0.25">
      <c r="A21" s="5" t="s">
        <v>53</v>
      </c>
      <c r="B21" s="26">
        <v>392</v>
      </c>
      <c r="C21" s="17">
        <v>857</v>
      </c>
      <c r="D21" s="17">
        <v>352</v>
      </c>
      <c r="E21" s="17">
        <v>949</v>
      </c>
      <c r="F21" s="18">
        <v>111.36</v>
      </c>
      <c r="G21" s="41">
        <v>90.31</v>
      </c>
    </row>
    <row r="22" spans="1:7" x14ac:dyDescent="0.25">
      <c r="A22" s="5" t="s">
        <v>91</v>
      </c>
      <c r="B22" s="26">
        <v>117</v>
      </c>
      <c r="C22" s="17">
        <v>751</v>
      </c>
      <c r="D22" s="17">
        <v>74</v>
      </c>
      <c r="E22" s="17">
        <v>579</v>
      </c>
      <c r="F22" s="18">
        <v>158.11000000000001</v>
      </c>
      <c r="G22" s="41">
        <v>129.71</v>
      </c>
    </row>
    <row r="23" spans="1:7" x14ac:dyDescent="0.25">
      <c r="A23" s="5" t="s">
        <v>96</v>
      </c>
      <c r="B23" s="26">
        <v>148</v>
      </c>
      <c r="C23" s="17">
        <v>744</v>
      </c>
      <c r="D23" s="17">
        <v>155</v>
      </c>
      <c r="E23" s="17">
        <v>402</v>
      </c>
      <c r="F23" s="18">
        <v>95.48</v>
      </c>
      <c r="G23" s="41">
        <v>185.07</v>
      </c>
    </row>
    <row r="24" spans="1:7" x14ac:dyDescent="0.25">
      <c r="A24" s="5" t="s">
        <v>45</v>
      </c>
      <c r="B24" s="26">
        <v>180</v>
      </c>
      <c r="C24" s="17">
        <v>674</v>
      </c>
      <c r="D24" s="17">
        <v>179</v>
      </c>
      <c r="E24" s="17">
        <v>1122</v>
      </c>
      <c r="F24" s="18">
        <v>100.56</v>
      </c>
      <c r="G24" s="41">
        <v>60.07</v>
      </c>
    </row>
    <row r="25" spans="1:7" x14ac:dyDescent="0.25">
      <c r="A25" s="5" t="s">
        <v>94</v>
      </c>
      <c r="B25" s="26">
        <v>166</v>
      </c>
      <c r="C25" s="17">
        <v>639</v>
      </c>
      <c r="D25" s="17">
        <v>143</v>
      </c>
      <c r="E25" s="17">
        <v>366</v>
      </c>
      <c r="F25" s="18">
        <v>116.08</v>
      </c>
      <c r="G25" s="41">
        <v>174.59</v>
      </c>
    </row>
    <row r="26" spans="1:7" x14ac:dyDescent="0.25">
      <c r="A26" s="5" t="s">
        <v>71</v>
      </c>
      <c r="B26" s="26">
        <v>81</v>
      </c>
      <c r="C26" s="17">
        <v>626</v>
      </c>
      <c r="D26" s="17">
        <v>74</v>
      </c>
      <c r="E26" s="17">
        <v>609</v>
      </c>
      <c r="F26" s="18">
        <v>109.46</v>
      </c>
      <c r="G26" s="41">
        <v>102.79</v>
      </c>
    </row>
    <row r="27" spans="1:7" x14ac:dyDescent="0.25">
      <c r="A27" s="5" t="s">
        <v>101</v>
      </c>
      <c r="B27" s="26">
        <v>139</v>
      </c>
      <c r="C27" s="17">
        <v>543</v>
      </c>
      <c r="D27" s="17">
        <v>187</v>
      </c>
      <c r="E27" s="17">
        <v>833</v>
      </c>
      <c r="F27" s="18">
        <v>74.33</v>
      </c>
      <c r="G27" s="41">
        <v>65.19</v>
      </c>
    </row>
    <row r="28" spans="1:7" x14ac:dyDescent="0.25">
      <c r="A28" s="5" t="s">
        <v>63</v>
      </c>
      <c r="B28" s="26">
        <v>239</v>
      </c>
      <c r="C28" s="17">
        <v>535</v>
      </c>
      <c r="D28" s="17">
        <v>220</v>
      </c>
      <c r="E28" s="17">
        <v>607</v>
      </c>
      <c r="F28" s="18">
        <v>108.64</v>
      </c>
      <c r="G28" s="41">
        <v>88.14</v>
      </c>
    </row>
    <row r="29" spans="1:7" x14ac:dyDescent="0.25">
      <c r="A29" s="5" t="s">
        <v>29</v>
      </c>
      <c r="B29" s="26">
        <v>231</v>
      </c>
      <c r="C29" s="17">
        <v>514</v>
      </c>
      <c r="D29" s="17">
        <v>217</v>
      </c>
      <c r="E29" s="17">
        <v>584</v>
      </c>
      <c r="F29" s="18">
        <v>106.45</v>
      </c>
      <c r="G29" s="41">
        <v>88.01</v>
      </c>
    </row>
    <row r="30" spans="1:7" x14ac:dyDescent="0.25">
      <c r="A30" s="5" t="s">
        <v>31</v>
      </c>
      <c r="B30" s="26">
        <v>148</v>
      </c>
      <c r="C30" s="17">
        <v>514</v>
      </c>
      <c r="D30" s="17">
        <v>221</v>
      </c>
      <c r="E30" s="17">
        <v>708</v>
      </c>
      <c r="F30" s="18">
        <v>66.97</v>
      </c>
      <c r="G30" s="41">
        <v>72.599999999999994</v>
      </c>
    </row>
    <row r="31" spans="1:7" x14ac:dyDescent="0.25">
      <c r="A31" s="5" t="s">
        <v>61</v>
      </c>
      <c r="B31" s="26">
        <v>179</v>
      </c>
      <c r="C31" s="17">
        <v>455</v>
      </c>
      <c r="D31" s="17">
        <v>292</v>
      </c>
      <c r="E31" s="17">
        <v>436</v>
      </c>
      <c r="F31" s="18">
        <v>61.3</v>
      </c>
      <c r="G31" s="41">
        <v>104.36</v>
      </c>
    </row>
    <row r="32" spans="1:7" x14ac:dyDescent="0.25">
      <c r="A32" s="5" t="s">
        <v>83</v>
      </c>
      <c r="B32" s="26">
        <v>110</v>
      </c>
      <c r="C32" s="17">
        <v>443</v>
      </c>
      <c r="D32" s="17">
        <v>59</v>
      </c>
      <c r="E32" s="17">
        <v>315</v>
      </c>
      <c r="F32" s="18">
        <v>186.44</v>
      </c>
      <c r="G32" s="41">
        <v>140.63</v>
      </c>
    </row>
    <row r="33" spans="1:7" x14ac:dyDescent="0.25">
      <c r="A33" s="5" t="s">
        <v>36</v>
      </c>
      <c r="B33" s="26">
        <v>112</v>
      </c>
      <c r="C33" s="17">
        <v>400</v>
      </c>
      <c r="D33" s="17">
        <v>112</v>
      </c>
      <c r="E33" s="17">
        <v>353</v>
      </c>
      <c r="F33" s="18">
        <v>100</v>
      </c>
      <c r="G33" s="41">
        <v>113.31</v>
      </c>
    </row>
    <row r="34" spans="1:7" x14ac:dyDescent="0.25">
      <c r="A34" s="5" t="s">
        <v>58</v>
      </c>
      <c r="B34" s="26">
        <v>83</v>
      </c>
      <c r="C34" s="17">
        <v>390</v>
      </c>
      <c r="D34" s="17">
        <v>66</v>
      </c>
      <c r="E34" s="17">
        <v>323</v>
      </c>
      <c r="F34" s="18">
        <v>125.76</v>
      </c>
      <c r="G34" s="41">
        <v>120.74</v>
      </c>
    </row>
    <row r="35" spans="1:7" x14ac:dyDescent="0.25">
      <c r="A35" s="5" t="s">
        <v>88</v>
      </c>
      <c r="B35" s="26">
        <v>71</v>
      </c>
      <c r="C35" s="17">
        <v>382</v>
      </c>
      <c r="D35" s="17">
        <v>48</v>
      </c>
      <c r="E35" s="17">
        <v>206</v>
      </c>
      <c r="F35" s="18">
        <v>147.91999999999999</v>
      </c>
      <c r="G35" s="41">
        <v>185.44</v>
      </c>
    </row>
    <row r="36" spans="1:7" x14ac:dyDescent="0.25">
      <c r="A36" s="5" t="s">
        <v>100</v>
      </c>
      <c r="B36" s="26">
        <v>64</v>
      </c>
      <c r="C36" s="17">
        <v>360</v>
      </c>
      <c r="D36" s="17">
        <v>72</v>
      </c>
      <c r="E36" s="17">
        <v>353</v>
      </c>
      <c r="F36" s="18">
        <v>88.89</v>
      </c>
      <c r="G36" s="41">
        <v>101.98</v>
      </c>
    </row>
    <row r="37" spans="1:7" x14ac:dyDescent="0.25">
      <c r="A37" s="5" t="s">
        <v>30</v>
      </c>
      <c r="B37" s="26">
        <v>84</v>
      </c>
      <c r="C37" s="17">
        <v>329</v>
      </c>
      <c r="D37" s="17">
        <v>77</v>
      </c>
      <c r="E37" s="17">
        <v>228</v>
      </c>
      <c r="F37" s="18">
        <v>109.09</v>
      </c>
      <c r="G37" s="41">
        <v>144.30000000000001</v>
      </c>
    </row>
    <row r="38" spans="1:7" x14ac:dyDescent="0.25">
      <c r="A38" s="5" t="s">
        <v>49</v>
      </c>
      <c r="B38" s="26">
        <v>42</v>
      </c>
      <c r="C38" s="17">
        <v>315</v>
      </c>
      <c r="D38" s="17">
        <v>54</v>
      </c>
      <c r="E38" s="17">
        <v>336</v>
      </c>
      <c r="F38" s="18">
        <v>77.78</v>
      </c>
      <c r="G38" s="41">
        <v>93.75</v>
      </c>
    </row>
    <row r="39" spans="1:7" x14ac:dyDescent="0.25">
      <c r="A39" s="5" t="s">
        <v>33</v>
      </c>
      <c r="B39" s="26">
        <v>90</v>
      </c>
      <c r="C39" s="17">
        <v>311</v>
      </c>
      <c r="D39" s="17">
        <v>80</v>
      </c>
      <c r="E39" s="17">
        <v>285</v>
      </c>
      <c r="F39" s="18">
        <v>112.5</v>
      </c>
      <c r="G39" s="41">
        <v>109.12</v>
      </c>
    </row>
    <row r="40" spans="1:7" x14ac:dyDescent="0.25">
      <c r="A40" s="5" t="s">
        <v>65</v>
      </c>
      <c r="B40" s="26">
        <v>20</v>
      </c>
      <c r="C40" s="17">
        <v>282</v>
      </c>
      <c r="D40" s="17">
        <v>25</v>
      </c>
      <c r="E40" s="17">
        <v>278</v>
      </c>
      <c r="F40" s="18">
        <v>80</v>
      </c>
      <c r="G40" s="41">
        <v>101.44</v>
      </c>
    </row>
    <row r="41" spans="1:7" x14ac:dyDescent="0.25">
      <c r="A41" s="5" t="s">
        <v>62</v>
      </c>
      <c r="B41" s="26">
        <v>202</v>
      </c>
      <c r="C41" s="17">
        <v>269</v>
      </c>
      <c r="D41" s="17">
        <v>299</v>
      </c>
      <c r="E41" s="17">
        <v>460</v>
      </c>
      <c r="F41" s="18">
        <v>67.56</v>
      </c>
      <c r="G41" s="41">
        <v>58.48</v>
      </c>
    </row>
    <row r="42" spans="1:7" x14ac:dyDescent="0.25">
      <c r="A42" s="5" t="s">
        <v>80</v>
      </c>
      <c r="B42" s="26">
        <v>22</v>
      </c>
      <c r="C42" s="17">
        <v>242</v>
      </c>
      <c r="D42" s="17">
        <v>29</v>
      </c>
      <c r="E42" s="17">
        <v>222</v>
      </c>
      <c r="F42" s="18">
        <v>75.86</v>
      </c>
      <c r="G42" s="41">
        <v>109.01</v>
      </c>
    </row>
    <row r="43" spans="1:7" x14ac:dyDescent="0.25">
      <c r="A43" s="5" t="s">
        <v>89</v>
      </c>
      <c r="B43" s="26">
        <v>78</v>
      </c>
      <c r="C43" s="17">
        <v>202</v>
      </c>
      <c r="D43" s="17">
        <v>74</v>
      </c>
      <c r="E43" s="17">
        <v>279</v>
      </c>
      <c r="F43" s="18">
        <v>105.41</v>
      </c>
      <c r="G43" s="41">
        <v>72.400000000000006</v>
      </c>
    </row>
    <row r="44" spans="1:7" x14ac:dyDescent="0.25">
      <c r="A44" s="5" t="s">
        <v>87</v>
      </c>
      <c r="B44" s="26">
        <v>44</v>
      </c>
      <c r="C44" s="17">
        <v>186</v>
      </c>
      <c r="D44" s="17">
        <v>53</v>
      </c>
      <c r="E44" s="17">
        <v>177</v>
      </c>
      <c r="F44" s="18">
        <v>83.02</v>
      </c>
      <c r="G44" s="41">
        <v>105.08</v>
      </c>
    </row>
    <row r="45" spans="1:7" x14ac:dyDescent="0.25">
      <c r="A45" s="5" t="s">
        <v>95</v>
      </c>
      <c r="B45" s="26">
        <v>72</v>
      </c>
      <c r="C45" s="17">
        <v>172</v>
      </c>
      <c r="D45" s="17">
        <v>121</v>
      </c>
      <c r="E45" s="17">
        <v>360</v>
      </c>
      <c r="F45" s="18">
        <v>59.5</v>
      </c>
      <c r="G45" s="41">
        <v>47.78</v>
      </c>
    </row>
    <row r="46" spans="1:7" x14ac:dyDescent="0.25">
      <c r="A46" s="5" t="s">
        <v>98</v>
      </c>
      <c r="B46" s="26">
        <v>134</v>
      </c>
      <c r="C46" s="17">
        <v>166</v>
      </c>
      <c r="D46" s="17">
        <v>116</v>
      </c>
      <c r="E46" s="17">
        <v>150</v>
      </c>
      <c r="F46" s="18">
        <v>115.52</v>
      </c>
      <c r="G46" s="41">
        <v>110.67</v>
      </c>
    </row>
    <row r="47" spans="1:7" x14ac:dyDescent="0.25">
      <c r="A47" s="5" t="s">
        <v>46</v>
      </c>
      <c r="B47" s="26">
        <v>63</v>
      </c>
      <c r="C47" s="17">
        <v>165</v>
      </c>
      <c r="D47" s="17">
        <v>47</v>
      </c>
      <c r="E47" s="17">
        <v>76</v>
      </c>
      <c r="F47" s="18">
        <v>134.04</v>
      </c>
      <c r="G47" s="41">
        <v>217.11</v>
      </c>
    </row>
    <row r="48" spans="1:7" x14ac:dyDescent="0.25">
      <c r="A48" s="5" t="s">
        <v>76</v>
      </c>
      <c r="B48" s="26">
        <v>57</v>
      </c>
      <c r="C48" s="17">
        <v>139</v>
      </c>
      <c r="D48" s="17">
        <v>46</v>
      </c>
      <c r="E48" s="17">
        <v>220</v>
      </c>
      <c r="F48" s="18">
        <v>123.91</v>
      </c>
      <c r="G48" s="41">
        <v>63.18</v>
      </c>
    </row>
    <row r="49" spans="1:7" x14ac:dyDescent="0.25">
      <c r="A49" s="5" t="s">
        <v>37</v>
      </c>
      <c r="B49" s="26">
        <v>23</v>
      </c>
      <c r="C49" s="17">
        <v>126</v>
      </c>
      <c r="D49" s="17">
        <v>32</v>
      </c>
      <c r="E49" s="17">
        <v>249</v>
      </c>
      <c r="F49" s="18">
        <v>71.88</v>
      </c>
      <c r="G49" s="41">
        <v>50.6</v>
      </c>
    </row>
    <row r="50" spans="1:7" x14ac:dyDescent="0.25">
      <c r="A50" s="5" t="s">
        <v>44</v>
      </c>
      <c r="B50" s="26">
        <v>15</v>
      </c>
      <c r="C50" s="17">
        <v>126</v>
      </c>
      <c r="D50" s="17">
        <v>32</v>
      </c>
      <c r="E50" s="17">
        <v>160</v>
      </c>
      <c r="F50" s="18">
        <v>46.88</v>
      </c>
      <c r="G50" s="41">
        <v>78.75</v>
      </c>
    </row>
    <row r="51" spans="1:7" x14ac:dyDescent="0.25">
      <c r="A51" s="5" t="s">
        <v>55</v>
      </c>
      <c r="B51" s="26">
        <v>64</v>
      </c>
      <c r="C51" s="17">
        <v>125</v>
      </c>
      <c r="D51" s="17">
        <v>111</v>
      </c>
      <c r="E51" s="17">
        <v>149</v>
      </c>
      <c r="F51" s="18">
        <v>57.66</v>
      </c>
      <c r="G51" s="41">
        <v>83.89</v>
      </c>
    </row>
    <row r="52" spans="1:7" x14ac:dyDescent="0.25">
      <c r="A52" s="5" t="s">
        <v>54</v>
      </c>
      <c r="B52" s="26">
        <v>25</v>
      </c>
      <c r="C52" s="17">
        <v>122</v>
      </c>
      <c r="D52" s="17">
        <v>18</v>
      </c>
      <c r="E52" s="17">
        <v>27</v>
      </c>
      <c r="F52" s="18">
        <v>138.88999999999999</v>
      </c>
      <c r="G52" s="41">
        <v>451.85</v>
      </c>
    </row>
    <row r="53" spans="1:7" x14ac:dyDescent="0.25">
      <c r="A53" s="5" t="s">
        <v>77</v>
      </c>
      <c r="B53" s="26">
        <v>32</v>
      </c>
      <c r="C53" s="17">
        <v>120</v>
      </c>
      <c r="D53" s="17">
        <v>31</v>
      </c>
      <c r="E53" s="17">
        <v>95</v>
      </c>
      <c r="F53" s="18">
        <v>103.23</v>
      </c>
      <c r="G53" s="41">
        <v>126.32</v>
      </c>
    </row>
    <row r="54" spans="1:7" x14ac:dyDescent="0.25">
      <c r="A54" s="5" t="s">
        <v>41</v>
      </c>
      <c r="B54" s="26">
        <v>35</v>
      </c>
      <c r="C54" s="17">
        <v>115</v>
      </c>
      <c r="D54" s="17">
        <v>20</v>
      </c>
      <c r="E54" s="17">
        <v>153</v>
      </c>
      <c r="F54" s="18">
        <v>175</v>
      </c>
      <c r="G54" s="41">
        <v>75.16</v>
      </c>
    </row>
    <row r="55" spans="1:7" x14ac:dyDescent="0.25">
      <c r="A55" s="5" t="s">
        <v>42</v>
      </c>
      <c r="B55" s="26">
        <v>39</v>
      </c>
      <c r="C55" s="17">
        <v>112</v>
      </c>
      <c r="D55" s="17">
        <v>51</v>
      </c>
      <c r="E55" s="17">
        <v>241</v>
      </c>
      <c r="F55" s="18">
        <v>76.47</v>
      </c>
      <c r="G55" s="41">
        <v>46.47</v>
      </c>
    </row>
    <row r="56" spans="1:7" x14ac:dyDescent="0.25">
      <c r="A56" s="5" t="s">
        <v>51</v>
      </c>
      <c r="B56" s="26">
        <v>19</v>
      </c>
      <c r="C56" s="17">
        <v>105</v>
      </c>
      <c r="D56" s="17">
        <v>30</v>
      </c>
      <c r="E56" s="17">
        <v>58</v>
      </c>
      <c r="F56" s="18">
        <v>63.33</v>
      </c>
      <c r="G56" s="41">
        <v>181.03</v>
      </c>
    </row>
    <row r="57" spans="1:7" x14ac:dyDescent="0.25">
      <c r="A57" s="5" t="s">
        <v>50</v>
      </c>
      <c r="B57" s="26">
        <v>5</v>
      </c>
      <c r="C57" s="17">
        <v>93</v>
      </c>
      <c r="D57" s="17">
        <v>50</v>
      </c>
      <c r="E57" s="17">
        <v>134</v>
      </c>
      <c r="F57" s="18">
        <v>10</v>
      </c>
      <c r="G57" s="41">
        <v>69.400000000000006</v>
      </c>
    </row>
    <row r="58" spans="1:7" x14ac:dyDescent="0.25">
      <c r="A58" s="5" t="s">
        <v>97</v>
      </c>
      <c r="B58" s="26">
        <v>15</v>
      </c>
      <c r="C58" s="17">
        <v>72</v>
      </c>
      <c r="D58" s="17">
        <v>117</v>
      </c>
      <c r="E58" s="17">
        <v>157</v>
      </c>
      <c r="F58" s="18">
        <v>12.82</v>
      </c>
      <c r="G58" s="41">
        <v>45.86</v>
      </c>
    </row>
    <row r="59" spans="1:7" x14ac:dyDescent="0.25">
      <c r="A59" s="5" t="s">
        <v>102</v>
      </c>
      <c r="B59" s="26">
        <v>19</v>
      </c>
      <c r="C59" s="17">
        <v>70</v>
      </c>
      <c r="D59" s="17">
        <v>13</v>
      </c>
      <c r="E59" s="17">
        <v>13</v>
      </c>
      <c r="F59" s="18">
        <v>146.15</v>
      </c>
      <c r="G59" s="41">
        <v>538.46</v>
      </c>
    </row>
    <row r="60" spans="1:7" x14ac:dyDescent="0.25">
      <c r="A60" s="5" t="s">
        <v>72</v>
      </c>
      <c r="B60" s="26">
        <v>9</v>
      </c>
      <c r="C60" s="17">
        <v>63</v>
      </c>
      <c r="D60" s="17">
        <v>3</v>
      </c>
      <c r="E60" s="17">
        <v>8</v>
      </c>
      <c r="F60" s="18">
        <v>300</v>
      </c>
      <c r="G60" s="41">
        <v>787.5</v>
      </c>
    </row>
    <row r="61" spans="1:7" x14ac:dyDescent="0.25">
      <c r="A61" s="5" t="s">
        <v>67</v>
      </c>
      <c r="B61" s="26">
        <v>16</v>
      </c>
      <c r="C61" s="17">
        <v>53</v>
      </c>
      <c r="D61" s="17">
        <v>14</v>
      </c>
      <c r="E61" s="17">
        <v>89</v>
      </c>
      <c r="F61" s="18">
        <v>114.29</v>
      </c>
      <c r="G61" s="41">
        <v>59.55</v>
      </c>
    </row>
    <row r="62" spans="1:7" x14ac:dyDescent="0.25">
      <c r="A62" s="5" t="s">
        <v>43</v>
      </c>
      <c r="B62" s="26">
        <v>11</v>
      </c>
      <c r="C62" s="17">
        <v>51</v>
      </c>
      <c r="D62" s="17">
        <v>13</v>
      </c>
      <c r="E62" s="17">
        <v>72</v>
      </c>
      <c r="F62" s="18">
        <v>84.62</v>
      </c>
      <c r="G62" s="41">
        <v>70.83</v>
      </c>
    </row>
    <row r="63" spans="1:7" x14ac:dyDescent="0.25">
      <c r="A63" s="5" t="s">
        <v>57</v>
      </c>
      <c r="B63" s="26">
        <v>9</v>
      </c>
      <c r="C63" s="17">
        <v>47</v>
      </c>
      <c r="D63" s="17">
        <v>10</v>
      </c>
      <c r="E63" s="17">
        <v>30</v>
      </c>
      <c r="F63" s="18">
        <v>90</v>
      </c>
      <c r="G63" s="41">
        <v>156.66999999999999</v>
      </c>
    </row>
    <row r="64" spans="1:7" x14ac:dyDescent="0.25">
      <c r="A64" s="5" t="s">
        <v>74</v>
      </c>
      <c r="B64" s="26">
        <v>18</v>
      </c>
      <c r="C64" s="17">
        <v>38</v>
      </c>
      <c r="D64" s="17">
        <v>38</v>
      </c>
      <c r="E64" s="17">
        <v>86</v>
      </c>
      <c r="F64" s="18">
        <v>47.37</v>
      </c>
      <c r="G64" s="41">
        <v>44.19</v>
      </c>
    </row>
    <row r="65" spans="1:7" x14ac:dyDescent="0.25">
      <c r="A65" s="5" t="s">
        <v>68</v>
      </c>
      <c r="B65" s="26">
        <v>5</v>
      </c>
      <c r="C65" s="17">
        <v>25</v>
      </c>
      <c r="D65" s="17">
        <v>10</v>
      </c>
      <c r="E65" s="17">
        <v>17</v>
      </c>
      <c r="F65" s="18">
        <v>50</v>
      </c>
      <c r="G65" s="41">
        <v>147.06</v>
      </c>
    </row>
    <row r="66" spans="1:7" x14ac:dyDescent="0.25">
      <c r="A66" s="5" t="s">
        <v>38</v>
      </c>
      <c r="B66" s="26">
        <v>7</v>
      </c>
      <c r="C66" s="17">
        <v>21</v>
      </c>
      <c r="D66" s="17">
        <v>16</v>
      </c>
      <c r="E66" s="17">
        <v>173</v>
      </c>
      <c r="F66" s="18">
        <v>43.75</v>
      </c>
      <c r="G66" s="41">
        <v>12.14</v>
      </c>
    </row>
    <row r="67" spans="1:7" x14ac:dyDescent="0.25">
      <c r="A67" s="5" t="s">
        <v>82</v>
      </c>
      <c r="B67" s="26">
        <v>5</v>
      </c>
      <c r="C67" s="17">
        <v>21</v>
      </c>
      <c r="D67" s="17">
        <v>12</v>
      </c>
      <c r="E67" s="17">
        <v>34</v>
      </c>
      <c r="F67" s="18">
        <v>41.67</v>
      </c>
      <c r="G67" s="41">
        <v>61.76</v>
      </c>
    </row>
    <row r="68" spans="1:7" x14ac:dyDescent="0.25">
      <c r="A68" s="5" t="s">
        <v>34</v>
      </c>
      <c r="B68" s="26">
        <v>3</v>
      </c>
      <c r="C68" s="17">
        <v>18</v>
      </c>
      <c r="D68" s="17">
        <v>7</v>
      </c>
      <c r="E68" s="17">
        <v>15</v>
      </c>
      <c r="F68" s="18">
        <v>42.86</v>
      </c>
      <c r="G68" s="41">
        <v>120</v>
      </c>
    </row>
    <row r="69" spans="1:7" x14ac:dyDescent="0.25">
      <c r="A69" s="5" t="s">
        <v>52</v>
      </c>
      <c r="B69" s="26">
        <v>5</v>
      </c>
      <c r="C69" s="17">
        <v>18</v>
      </c>
      <c r="D69" s="17">
        <v>1</v>
      </c>
      <c r="E69" s="17">
        <v>2</v>
      </c>
      <c r="F69" s="18">
        <v>500</v>
      </c>
      <c r="G69" s="41">
        <v>900</v>
      </c>
    </row>
    <row r="70" spans="1:7" x14ac:dyDescent="0.25">
      <c r="A70" s="5" t="s">
        <v>84</v>
      </c>
      <c r="B70" s="26">
        <v>3</v>
      </c>
      <c r="C70" s="17">
        <v>12</v>
      </c>
      <c r="D70" s="17">
        <v>0</v>
      </c>
      <c r="E70" s="17">
        <v>0</v>
      </c>
      <c r="F70" s="18">
        <v>0</v>
      </c>
      <c r="G70" s="41">
        <v>0</v>
      </c>
    </row>
    <row r="71" spans="1:7" x14ac:dyDescent="0.25">
      <c r="A71" s="5" t="s">
        <v>85</v>
      </c>
      <c r="B71" s="26">
        <v>4</v>
      </c>
      <c r="C71" s="17">
        <v>11</v>
      </c>
      <c r="D71" s="17">
        <v>1</v>
      </c>
      <c r="E71" s="17">
        <v>5</v>
      </c>
      <c r="F71" s="18">
        <v>400</v>
      </c>
      <c r="G71" s="41">
        <v>220</v>
      </c>
    </row>
    <row r="72" spans="1:7" x14ac:dyDescent="0.25">
      <c r="A72" s="5" t="s">
        <v>99</v>
      </c>
      <c r="B72" s="26">
        <v>2</v>
      </c>
      <c r="C72" s="17">
        <v>10</v>
      </c>
      <c r="D72" s="17">
        <v>4</v>
      </c>
      <c r="E72" s="17">
        <v>6</v>
      </c>
      <c r="F72" s="18">
        <v>50</v>
      </c>
      <c r="G72" s="41">
        <v>166.67</v>
      </c>
    </row>
    <row r="73" spans="1:7" x14ac:dyDescent="0.25">
      <c r="A73" s="5" t="s">
        <v>56</v>
      </c>
      <c r="B73" s="26">
        <v>1</v>
      </c>
      <c r="C73" s="17">
        <v>4</v>
      </c>
      <c r="D73" s="17">
        <v>1</v>
      </c>
      <c r="E73" s="17">
        <v>2</v>
      </c>
      <c r="F73" s="18">
        <v>100</v>
      </c>
      <c r="G73" s="41">
        <v>200</v>
      </c>
    </row>
    <row r="74" spans="1:7" x14ac:dyDescent="0.25">
      <c r="A74" s="5" t="s">
        <v>60</v>
      </c>
      <c r="B74" s="26">
        <v>2</v>
      </c>
      <c r="C74" s="17">
        <v>3</v>
      </c>
      <c r="D74" s="17">
        <v>3</v>
      </c>
      <c r="E74" s="17">
        <v>12</v>
      </c>
      <c r="F74" s="18">
        <v>66.67</v>
      </c>
      <c r="G74" s="41">
        <v>25</v>
      </c>
    </row>
    <row r="75" spans="1:7" x14ac:dyDescent="0.25">
      <c r="A75" s="5" t="s">
        <v>70</v>
      </c>
      <c r="B75" s="26">
        <v>1</v>
      </c>
      <c r="C75" s="17">
        <v>2</v>
      </c>
      <c r="D75" s="17">
        <v>0</v>
      </c>
      <c r="E75" s="17">
        <v>3</v>
      </c>
      <c r="F75" s="18">
        <v>0</v>
      </c>
      <c r="G75" s="41">
        <v>66.67</v>
      </c>
    </row>
    <row r="76" spans="1:7" x14ac:dyDescent="0.25">
      <c r="A76" s="5" t="s">
        <v>79</v>
      </c>
      <c r="B76" s="26">
        <v>1</v>
      </c>
      <c r="C76" s="17">
        <v>2</v>
      </c>
      <c r="D76" s="17">
        <v>0</v>
      </c>
      <c r="E76" s="17">
        <v>0</v>
      </c>
      <c r="F76" s="18">
        <v>0</v>
      </c>
      <c r="G76" s="41">
        <v>0</v>
      </c>
    </row>
    <row r="77" spans="1:7" x14ac:dyDescent="0.25">
      <c r="A77" s="5" t="s">
        <v>59</v>
      </c>
      <c r="B77" s="26">
        <v>1</v>
      </c>
      <c r="C77" s="17">
        <v>1</v>
      </c>
      <c r="D77" s="17">
        <v>0</v>
      </c>
      <c r="E77" s="17">
        <v>0</v>
      </c>
      <c r="F77" s="18">
        <v>0</v>
      </c>
      <c r="G77" s="41">
        <v>0</v>
      </c>
    </row>
    <row r="78" spans="1:7" x14ac:dyDescent="0.25">
      <c r="A78" s="5" t="s">
        <v>66</v>
      </c>
      <c r="B78" s="26">
        <v>1</v>
      </c>
      <c r="C78" s="17">
        <v>1</v>
      </c>
      <c r="D78" s="17">
        <v>0</v>
      </c>
      <c r="E78" s="17">
        <v>5</v>
      </c>
      <c r="F78" s="18">
        <v>0</v>
      </c>
      <c r="G78" s="41">
        <v>20</v>
      </c>
    </row>
    <row r="79" spans="1:7" x14ac:dyDescent="0.25">
      <c r="A79" s="5" t="s">
        <v>73</v>
      </c>
      <c r="B79" s="26">
        <v>1</v>
      </c>
      <c r="C79" s="17">
        <v>1</v>
      </c>
      <c r="D79" s="17">
        <v>1</v>
      </c>
      <c r="E79" s="17">
        <v>1</v>
      </c>
      <c r="F79" s="18">
        <v>100</v>
      </c>
      <c r="G79" s="41">
        <v>100</v>
      </c>
    </row>
    <row r="80" spans="1:7" x14ac:dyDescent="0.25">
      <c r="A80" s="5" t="s">
        <v>47</v>
      </c>
      <c r="B80" s="26">
        <v>0</v>
      </c>
      <c r="C80" s="17">
        <v>0</v>
      </c>
      <c r="D80" s="17">
        <v>5</v>
      </c>
      <c r="E80" s="17">
        <v>10</v>
      </c>
      <c r="F80" s="18">
        <v>0</v>
      </c>
      <c r="G80" s="41">
        <v>0</v>
      </c>
    </row>
    <row r="81" spans="1:7" x14ac:dyDescent="0.25">
      <c r="A81" s="5" t="s">
        <v>64</v>
      </c>
      <c r="B81" s="26">
        <v>0</v>
      </c>
      <c r="C81" s="17">
        <v>0</v>
      </c>
      <c r="D81" s="17">
        <v>4</v>
      </c>
      <c r="E81" s="17">
        <v>6</v>
      </c>
      <c r="F81" s="18">
        <v>0</v>
      </c>
      <c r="G81" s="41">
        <v>0</v>
      </c>
    </row>
    <row r="82" spans="1:7" ht="15.75" thickBot="1" x14ac:dyDescent="0.3">
      <c r="A82" s="15"/>
      <c r="G82" s="49"/>
    </row>
    <row r="83" spans="1:7" ht="15.75" thickBot="1" x14ac:dyDescent="0.3">
      <c r="A83" s="38"/>
      <c r="B83" s="19">
        <f>SUM(B7:B81)</f>
        <v>22092</v>
      </c>
      <c r="C83" s="19">
        <f>SUM(C7:C81)</f>
        <v>73829</v>
      </c>
      <c r="D83" s="19">
        <f>SUM(D7:D81)</f>
        <v>20894</v>
      </c>
      <c r="E83" s="19">
        <f>SUM(E7:E81)</f>
        <v>66971</v>
      </c>
      <c r="F83" s="23">
        <f>B83/D83*100</f>
        <v>105.73370345553748</v>
      </c>
      <c r="G83" s="50">
        <f>C83/E83*100</f>
        <v>110.2402532439414</v>
      </c>
    </row>
  </sheetData>
  <mergeCells count="6">
    <mergeCell ref="B4:C4"/>
    <mergeCell ref="D4:E4"/>
    <mergeCell ref="F4:G4"/>
    <mergeCell ref="B5:C5"/>
    <mergeCell ref="D5:E5"/>
    <mergeCell ref="F5:G5"/>
  </mergeCells>
  <pageMargins left="0.7" right="0.7" top="0.75" bottom="0.75" header="0.3" footer="0.3"/>
  <pageSetup paperSize="9" scale="48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F99AF-20B7-4D62-87C9-4A36FFFFAA3A}">
  <sheetPr>
    <pageSetUpPr fitToPage="1"/>
  </sheetPr>
  <dimension ref="A1:G49"/>
  <sheetViews>
    <sheetView topLeftCell="A22" workbookViewId="0">
      <selection activeCell="A12" sqref="A12"/>
    </sheetView>
  </sheetViews>
  <sheetFormatPr defaultRowHeight="15" x14ac:dyDescent="0.25"/>
  <cols>
    <col min="1" max="1" width="50.42578125" customWidth="1"/>
    <col min="2" max="2" width="19.28515625" customWidth="1"/>
    <col min="3" max="3" width="17.28515625" customWidth="1"/>
    <col min="4" max="4" width="19.42578125" customWidth="1"/>
    <col min="5" max="5" width="17.85546875" customWidth="1"/>
    <col min="6" max="6" width="17.5703125" customWidth="1"/>
    <col min="7" max="7" width="15.85546875" customWidth="1"/>
  </cols>
  <sheetData>
    <row r="1" spans="1:7" ht="15.75" x14ac:dyDescent="0.25">
      <c r="A1" s="1" t="s">
        <v>12</v>
      </c>
      <c r="F1" s="47"/>
      <c r="G1" s="47"/>
    </row>
    <row r="2" spans="1:7" x14ac:dyDescent="0.25">
      <c r="A2" t="s">
        <v>145</v>
      </c>
    </row>
    <row r="3" spans="1:7" ht="15.75" thickBot="1" x14ac:dyDescent="0.3"/>
    <row r="4" spans="1:7" ht="49.5" customHeight="1" x14ac:dyDescent="0.25">
      <c r="A4" s="6"/>
      <c r="B4" s="75" t="s">
        <v>146</v>
      </c>
      <c r="C4" s="75"/>
      <c r="D4" s="65" t="s">
        <v>148</v>
      </c>
      <c r="E4" s="65"/>
      <c r="F4" s="66" t="s">
        <v>147</v>
      </c>
      <c r="G4" s="67"/>
    </row>
    <row r="5" spans="1:7" ht="31.5" customHeight="1" x14ac:dyDescent="0.25">
      <c r="A5" s="7"/>
      <c r="B5" s="68">
        <v>1</v>
      </c>
      <c r="C5" s="68"/>
      <c r="D5" s="69">
        <v>2</v>
      </c>
      <c r="E5" s="69"/>
      <c r="F5" s="68" t="s">
        <v>8</v>
      </c>
      <c r="G5" s="70"/>
    </row>
    <row r="6" spans="1:7" ht="33.75" customHeight="1" thickBot="1" x14ac:dyDescent="0.3">
      <c r="A6" s="20"/>
      <c r="B6" s="9" t="s">
        <v>0</v>
      </c>
      <c r="C6" s="9" t="s">
        <v>1</v>
      </c>
      <c r="D6" s="8" t="s">
        <v>0</v>
      </c>
      <c r="E6" s="8" t="s">
        <v>1</v>
      </c>
      <c r="F6" s="52" t="s">
        <v>0</v>
      </c>
      <c r="G6" s="53" t="s">
        <v>1</v>
      </c>
    </row>
    <row r="7" spans="1:7" x14ac:dyDescent="0.25">
      <c r="A7" s="34" t="s">
        <v>111</v>
      </c>
      <c r="B7" s="18">
        <v>15532</v>
      </c>
      <c r="C7" s="18">
        <v>40641</v>
      </c>
      <c r="D7" s="18">
        <v>13573</v>
      </c>
      <c r="E7" s="18">
        <v>36958</v>
      </c>
      <c r="F7" s="18">
        <v>114.43</v>
      </c>
      <c r="G7" s="41">
        <v>109.97</v>
      </c>
    </row>
    <row r="8" spans="1:7" x14ac:dyDescent="0.25">
      <c r="A8" s="14" t="s">
        <v>107</v>
      </c>
      <c r="B8" s="17">
        <v>992</v>
      </c>
      <c r="C8" s="17">
        <v>5361</v>
      </c>
      <c r="D8" s="17">
        <v>1490</v>
      </c>
      <c r="E8" s="17">
        <v>5964</v>
      </c>
      <c r="F8" s="17">
        <v>66.58</v>
      </c>
      <c r="G8" s="42">
        <v>89.89</v>
      </c>
    </row>
    <row r="9" spans="1:7" x14ac:dyDescent="0.25">
      <c r="A9" s="14" t="s">
        <v>123</v>
      </c>
      <c r="B9" s="17">
        <v>348</v>
      </c>
      <c r="C9" s="17">
        <v>4811</v>
      </c>
      <c r="D9" s="17">
        <v>42</v>
      </c>
      <c r="E9" s="17">
        <v>555</v>
      </c>
      <c r="F9" s="17">
        <v>828.57</v>
      </c>
      <c r="G9" s="42">
        <v>866.85</v>
      </c>
    </row>
    <row r="10" spans="1:7" x14ac:dyDescent="0.25">
      <c r="A10" s="14" t="s">
        <v>134</v>
      </c>
      <c r="B10" s="17">
        <v>1075</v>
      </c>
      <c r="C10" s="17">
        <v>2959</v>
      </c>
      <c r="D10" s="17">
        <v>1103</v>
      </c>
      <c r="E10" s="17">
        <v>3285</v>
      </c>
      <c r="F10" s="17">
        <v>97.46</v>
      </c>
      <c r="G10" s="42">
        <v>90.08</v>
      </c>
    </row>
    <row r="11" spans="1:7" x14ac:dyDescent="0.25">
      <c r="A11" s="14" t="s">
        <v>105</v>
      </c>
      <c r="B11" s="17">
        <v>615</v>
      </c>
      <c r="C11" s="17">
        <v>2918</v>
      </c>
      <c r="D11" s="17">
        <v>1023</v>
      </c>
      <c r="E11" s="17">
        <v>3913</v>
      </c>
      <c r="F11" s="17">
        <v>60.12</v>
      </c>
      <c r="G11" s="42">
        <v>74.569999999999993</v>
      </c>
    </row>
    <row r="12" spans="1:7" x14ac:dyDescent="0.25">
      <c r="A12" s="14" t="s">
        <v>108</v>
      </c>
      <c r="B12" s="17">
        <v>481</v>
      </c>
      <c r="C12" s="17">
        <v>1890</v>
      </c>
      <c r="D12" s="17">
        <v>537</v>
      </c>
      <c r="E12" s="17">
        <v>1812</v>
      </c>
      <c r="F12" s="17">
        <v>89.57</v>
      </c>
      <c r="G12" s="42">
        <v>104.3</v>
      </c>
    </row>
    <row r="13" spans="1:7" x14ac:dyDescent="0.25">
      <c r="A13" s="14" t="s">
        <v>115</v>
      </c>
      <c r="B13" s="17">
        <v>510</v>
      </c>
      <c r="C13" s="17">
        <v>1568</v>
      </c>
      <c r="D13" s="17">
        <v>535</v>
      </c>
      <c r="E13" s="17">
        <v>2310</v>
      </c>
      <c r="F13" s="17">
        <v>95.33</v>
      </c>
      <c r="G13" s="42">
        <v>67.88</v>
      </c>
    </row>
    <row r="14" spans="1:7" x14ac:dyDescent="0.25">
      <c r="A14" s="14" t="s">
        <v>110</v>
      </c>
      <c r="B14" s="17">
        <v>569</v>
      </c>
      <c r="C14" s="17">
        <v>1346</v>
      </c>
      <c r="D14" s="17">
        <v>745</v>
      </c>
      <c r="E14" s="17">
        <v>1605</v>
      </c>
      <c r="F14" s="17">
        <v>76.38</v>
      </c>
      <c r="G14" s="42">
        <v>83.86</v>
      </c>
    </row>
    <row r="15" spans="1:7" x14ac:dyDescent="0.25">
      <c r="A15" s="14" t="s">
        <v>109</v>
      </c>
      <c r="B15" s="17">
        <v>470</v>
      </c>
      <c r="C15" s="17">
        <v>1156</v>
      </c>
      <c r="D15" s="17">
        <v>388</v>
      </c>
      <c r="E15" s="17">
        <v>753</v>
      </c>
      <c r="F15" s="17">
        <v>121.13</v>
      </c>
      <c r="G15" s="42">
        <v>153.52000000000001</v>
      </c>
    </row>
    <row r="16" spans="1:7" x14ac:dyDescent="0.25">
      <c r="A16" s="14" t="s">
        <v>132</v>
      </c>
      <c r="B16" s="17">
        <v>51</v>
      </c>
      <c r="C16" s="17">
        <v>1002</v>
      </c>
      <c r="D16" s="17">
        <v>97</v>
      </c>
      <c r="E16" s="17">
        <v>907</v>
      </c>
      <c r="F16" s="17">
        <v>52.58</v>
      </c>
      <c r="G16" s="42">
        <v>110.47</v>
      </c>
    </row>
    <row r="17" spans="1:7" x14ac:dyDescent="0.25">
      <c r="A17" s="14" t="s">
        <v>104</v>
      </c>
      <c r="B17" s="17">
        <v>115</v>
      </c>
      <c r="C17" s="17">
        <v>931</v>
      </c>
      <c r="D17" s="17">
        <v>121</v>
      </c>
      <c r="E17" s="17">
        <v>702</v>
      </c>
      <c r="F17" s="17">
        <v>95.04</v>
      </c>
      <c r="G17" s="42">
        <v>132.62</v>
      </c>
    </row>
    <row r="18" spans="1:7" x14ac:dyDescent="0.25">
      <c r="A18" s="14" t="s">
        <v>126</v>
      </c>
      <c r="B18" s="17">
        <v>120</v>
      </c>
      <c r="C18" s="17">
        <v>928</v>
      </c>
      <c r="D18" s="17">
        <v>50</v>
      </c>
      <c r="E18" s="17">
        <v>652</v>
      </c>
      <c r="F18" s="17">
        <v>240</v>
      </c>
      <c r="G18" s="42">
        <v>142.33000000000001</v>
      </c>
    </row>
    <row r="19" spans="1:7" x14ac:dyDescent="0.25">
      <c r="A19" s="14" t="s">
        <v>113</v>
      </c>
      <c r="B19" s="17">
        <v>122</v>
      </c>
      <c r="C19" s="17">
        <v>708</v>
      </c>
      <c r="D19" s="17">
        <v>151</v>
      </c>
      <c r="E19" s="17">
        <v>739</v>
      </c>
      <c r="F19" s="17">
        <v>80.790000000000006</v>
      </c>
      <c r="G19" s="42">
        <v>95.81</v>
      </c>
    </row>
    <row r="20" spans="1:7" x14ac:dyDescent="0.25">
      <c r="A20" s="14" t="s">
        <v>137</v>
      </c>
      <c r="B20" s="17">
        <v>178</v>
      </c>
      <c r="C20" s="17">
        <v>707</v>
      </c>
      <c r="D20" s="17">
        <v>213</v>
      </c>
      <c r="E20" s="17">
        <v>670</v>
      </c>
      <c r="F20" s="17">
        <v>83.57</v>
      </c>
      <c r="G20" s="42">
        <v>105.52</v>
      </c>
    </row>
    <row r="21" spans="1:7" x14ac:dyDescent="0.25">
      <c r="A21" s="14" t="s">
        <v>129</v>
      </c>
      <c r="B21" s="17">
        <v>48</v>
      </c>
      <c r="C21" s="17">
        <v>702</v>
      </c>
      <c r="D21" s="17">
        <v>61</v>
      </c>
      <c r="E21" s="17">
        <v>555</v>
      </c>
      <c r="F21" s="17">
        <v>78.69</v>
      </c>
      <c r="G21" s="42">
        <v>126.49</v>
      </c>
    </row>
    <row r="22" spans="1:7" x14ac:dyDescent="0.25">
      <c r="A22" s="14" t="s">
        <v>130</v>
      </c>
      <c r="B22" s="17">
        <v>43</v>
      </c>
      <c r="C22" s="17">
        <v>679</v>
      </c>
      <c r="D22" s="17">
        <v>21</v>
      </c>
      <c r="E22" s="17">
        <v>394</v>
      </c>
      <c r="F22" s="17">
        <v>204.76</v>
      </c>
      <c r="G22" s="42">
        <v>172.34</v>
      </c>
    </row>
    <row r="23" spans="1:7" x14ac:dyDescent="0.25">
      <c r="A23" s="14" t="s">
        <v>125</v>
      </c>
      <c r="B23" s="17">
        <v>43</v>
      </c>
      <c r="C23" s="17">
        <v>643</v>
      </c>
      <c r="D23" s="17">
        <v>12</v>
      </c>
      <c r="E23" s="17">
        <v>120</v>
      </c>
      <c r="F23" s="17">
        <v>358.33</v>
      </c>
      <c r="G23" s="42">
        <v>535.83000000000004</v>
      </c>
    </row>
    <row r="24" spans="1:7" x14ac:dyDescent="0.25">
      <c r="A24" s="14" t="s">
        <v>143</v>
      </c>
      <c r="B24" s="17">
        <v>184</v>
      </c>
      <c r="C24" s="17">
        <v>516</v>
      </c>
      <c r="D24" s="17">
        <v>130</v>
      </c>
      <c r="E24" s="17">
        <v>325</v>
      </c>
      <c r="F24" s="17">
        <v>141.54</v>
      </c>
      <c r="G24" s="42">
        <v>158.77000000000001</v>
      </c>
    </row>
    <row r="25" spans="1:7" x14ac:dyDescent="0.25">
      <c r="A25" s="14" t="s">
        <v>116</v>
      </c>
      <c r="B25" s="17">
        <v>55</v>
      </c>
      <c r="C25" s="17">
        <v>423</v>
      </c>
      <c r="D25" s="17">
        <v>137</v>
      </c>
      <c r="E25" s="17">
        <v>963</v>
      </c>
      <c r="F25" s="17">
        <v>40.15</v>
      </c>
      <c r="G25" s="42">
        <v>43.93</v>
      </c>
    </row>
    <row r="26" spans="1:7" x14ac:dyDescent="0.25">
      <c r="A26" s="14" t="s">
        <v>114</v>
      </c>
      <c r="B26" s="17">
        <v>108</v>
      </c>
      <c r="C26" s="17">
        <v>376</v>
      </c>
      <c r="D26" s="17">
        <v>27</v>
      </c>
      <c r="E26" s="17">
        <v>126</v>
      </c>
      <c r="F26" s="17">
        <v>400</v>
      </c>
      <c r="G26" s="42">
        <v>298.41000000000003</v>
      </c>
    </row>
    <row r="27" spans="1:7" x14ac:dyDescent="0.25">
      <c r="A27" s="14" t="s">
        <v>124</v>
      </c>
      <c r="B27" s="17">
        <v>60</v>
      </c>
      <c r="C27" s="17">
        <v>360</v>
      </c>
      <c r="D27" s="17">
        <v>29</v>
      </c>
      <c r="E27" s="17">
        <v>331</v>
      </c>
      <c r="F27" s="17">
        <v>206.9</v>
      </c>
      <c r="G27" s="42">
        <v>108.76</v>
      </c>
    </row>
    <row r="28" spans="1:7" x14ac:dyDescent="0.25">
      <c r="A28" s="14" t="s">
        <v>106</v>
      </c>
      <c r="B28" s="17">
        <v>90</v>
      </c>
      <c r="C28" s="17">
        <v>357</v>
      </c>
      <c r="D28" s="17">
        <v>106</v>
      </c>
      <c r="E28" s="17">
        <v>522</v>
      </c>
      <c r="F28" s="17">
        <v>84.91</v>
      </c>
      <c r="G28" s="42">
        <v>68.39</v>
      </c>
    </row>
    <row r="29" spans="1:7" x14ac:dyDescent="0.25">
      <c r="A29" s="14" t="s">
        <v>141</v>
      </c>
      <c r="B29" s="17">
        <v>22</v>
      </c>
      <c r="C29" s="17">
        <v>313</v>
      </c>
      <c r="D29" s="17">
        <v>16</v>
      </c>
      <c r="E29" s="17">
        <v>189</v>
      </c>
      <c r="F29" s="17">
        <v>137.5</v>
      </c>
      <c r="G29" s="42">
        <v>165.61</v>
      </c>
    </row>
    <row r="30" spans="1:7" x14ac:dyDescent="0.25">
      <c r="A30" s="14" t="s">
        <v>112</v>
      </c>
      <c r="B30" s="17">
        <v>38</v>
      </c>
      <c r="C30" s="17">
        <v>309</v>
      </c>
      <c r="D30" s="17">
        <v>44</v>
      </c>
      <c r="E30" s="17">
        <v>401</v>
      </c>
      <c r="F30" s="17">
        <v>86.36</v>
      </c>
      <c r="G30" s="42">
        <v>77.06</v>
      </c>
    </row>
    <row r="31" spans="1:7" x14ac:dyDescent="0.25">
      <c r="A31" s="14" t="s">
        <v>133</v>
      </c>
      <c r="B31" s="17">
        <v>7</v>
      </c>
      <c r="C31" s="17">
        <v>285</v>
      </c>
      <c r="D31" s="17">
        <v>18</v>
      </c>
      <c r="E31" s="17">
        <v>329</v>
      </c>
      <c r="F31" s="17">
        <v>38.89</v>
      </c>
      <c r="G31" s="42">
        <v>86.63</v>
      </c>
    </row>
    <row r="32" spans="1:7" x14ac:dyDescent="0.25">
      <c r="A32" s="14" t="s">
        <v>131</v>
      </c>
      <c r="B32" s="17">
        <v>15</v>
      </c>
      <c r="C32" s="17">
        <v>249</v>
      </c>
      <c r="D32" s="17">
        <v>24</v>
      </c>
      <c r="E32" s="17">
        <v>424</v>
      </c>
      <c r="F32" s="17">
        <v>62.5</v>
      </c>
      <c r="G32" s="42">
        <v>58.73</v>
      </c>
    </row>
    <row r="33" spans="1:7" x14ac:dyDescent="0.25">
      <c r="A33" s="14" t="s">
        <v>135</v>
      </c>
      <c r="B33" s="17">
        <v>14</v>
      </c>
      <c r="C33" s="17">
        <v>220</v>
      </c>
      <c r="D33" s="17">
        <v>17</v>
      </c>
      <c r="E33" s="17">
        <v>71</v>
      </c>
      <c r="F33" s="17">
        <v>82.35</v>
      </c>
      <c r="G33" s="42">
        <v>309.86</v>
      </c>
    </row>
    <row r="34" spans="1:7" x14ac:dyDescent="0.25">
      <c r="A34" s="14" t="s">
        <v>142</v>
      </c>
      <c r="B34" s="17">
        <v>13</v>
      </c>
      <c r="C34" s="17">
        <v>179</v>
      </c>
      <c r="D34" s="17">
        <v>13</v>
      </c>
      <c r="E34" s="17">
        <v>130</v>
      </c>
      <c r="F34" s="17">
        <v>100</v>
      </c>
      <c r="G34" s="42">
        <v>137.69</v>
      </c>
    </row>
    <row r="35" spans="1:7" x14ac:dyDescent="0.25">
      <c r="A35" s="14" t="s">
        <v>119</v>
      </c>
      <c r="B35" s="17">
        <v>8</v>
      </c>
      <c r="C35" s="17">
        <v>165</v>
      </c>
      <c r="D35" s="17">
        <v>11</v>
      </c>
      <c r="E35" s="17">
        <v>66</v>
      </c>
      <c r="F35" s="17">
        <v>72.73</v>
      </c>
      <c r="G35" s="42">
        <v>250</v>
      </c>
    </row>
    <row r="36" spans="1:7" x14ac:dyDescent="0.25">
      <c r="A36" s="14" t="s">
        <v>121</v>
      </c>
      <c r="B36" s="17">
        <v>13</v>
      </c>
      <c r="C36" s="17">
        <v>157</v>
      </c>
      <c r="D36" s="17">
        <v>3</v>
      </c>
      <c r="E36" s="17">
        <v>58</v>
      </c>
      <c r="F36" s="17">
        <v>433.33</v>
      </c>
      <c r="G36" s="42">
        <v>270.69</v>
      </c>
    </row>
    <row r="37" spans="1:7" x14ac:dyDescent="0.25">
      <c r="A37" s="14" t="s">
        <v>128</v>
      </c>
      <c r="B37" s="17">
        <v>16</v>
      </c>
      <c r="C37" s="17">
        <v>142</v>
      </c>
      <c r="D37" s="17">
        <v>16</v>
      </c>
      <c r="E37" s="17">
        <v>133</v>
      </c>
      <c r="F37" s="17">
        <v>100</v>
      </c>
      <c r="G37" s="42">
        <v>106.77</v>
      </c>
    </row>
    <row r="38" spans="1:7" x14ac:dyDescent="0.25">
      <c r="A38" s="14" t="s">
        <v>136</v>
      </c>
      <c r="B38" s="17">
        <v>31</v>
      </c>
      <c r="C38" s="17">
        <v>131</v>
      </c>
      <c r="D38" s="17">
        <v>6</v>
      </c>
      <c r="E38" s="17">
        <v>67</v>
      </c>
      <c r="F38" s="17">
        <v>516.66999999999996</v>
      </c>
      <c r="G38" s="42">
        <v>195.52</v>
      </c>
    </row>
    <row r="39" spans="1:7" x14ac:dyDescent="0.25">
      <c r="A39" s="14" t="s">
        <v>139</v>
      </c>
      <c r="B39" s="17">
        <v>10</v>
      </c>
      <c r="C39" s="17">
        <v>127</v>
      </c>
      <c r="D39" s="17">
        <v>10</v>
      </c>
      <c r="E39" s="17">
        <v>68</v>
      </c>
      <c r="F39" s="17">
        <v>100</v>
      </c>
      <c r="G39" s="42">
        <v>186.76</v>
      </c>
    </row>
    <row r="40" spans="1:7" x14ac:dyDescent="0.25">
      <c r="A40" s="14" t="s">
        <v>122</v>
      </c>
      <c r="B40" s="17">
        <v>11</v>
      </c>
      <c r="C40" s="17">
        <v>112</v>
      </c>
      <c r="D40" s="17">
        <v>19</v>
      </c>
      <c r="E40" s="17">
        <v>204</v>
      </c>
      <c r="F40" s="17">
        <v>57.89</v>
      </c>
      <c r="G40" s="42">
        <v>54.9</v>
      </c>
    </row>
    <row r="41" spans="1:7" x14ac:dyDescent="0.25">
      <c r="A41" s="14" t="s">
        <v>127</v>
      </c>
      <c r="B41" s="17">
        <v>28</v>
      </c>
      <c r="C41" s="17">
        <v>71</v>
      </c>
      <c r="D41" s="17">
        <v>18</v>
      </c>
      <c r="E41" s="17">
        <v>60</v>
      </c>
      <c r="F41" s="17">
        <v>155.56</v>
      </c>
      <c r="G41" s="42">
        <v>118.33</v>
      </c>
    </row>
    <row r="42" spans="1:7" x14ac:dyDescent="0.25">
      <c r="A42" s="14" t="s">
        <v>118</v>
      </c>
      <c r="B42" s="17">
        <v>8</v>
      </c>
      <c r="C42" s="17">
        <v>57</v>
      </c>
      <c r="D42" s="17">
        <v>3</v>
      </c>
      <c r="E42" s="17">
        <v>144</v>
      </c>
      <c r="F42" s="17">
        <v>266.67</v>
      </c>
      <c r="G42" s="42">
        <v>39.58</v>
      </c>
    </row>
    <row r="43" spans="1:7" x14ac:dyDescent="0.25">
      <c r="A43" s="14" t="s">
        <v>138</v>
      </c>
      <c r="B43" s="17">
        <v>2</v>
      </c>
      <c r="C43" s="17">
        <v>45</v>
      </c>
      <c r="D43" s="17">
        <v>17</v>
      </c>
      <c r="E43" s="17">
        <v>141</v>
      </c>
      <c r="F43" s="17">
        <v>11.76</v>
      </c>
      <c r="G43" s="42">
        <v>31.91</v>
      </c>
    </row>
    <row r="44" spans="1:7" x14ac:dyDescent="0.25">
      <c r="A44" s="14" t="s">
        <v>117</v>
      </c>
      <c r="B44" s="17">
        <v>25</v>
      </c>
      <c r="C44" s="17">
        <v>38</v>
      </c>
      <c r="D44" s="17">
        <v>15</v>
      </c>
      <c r="E44" s="17">
        <v>16</v>
      </c>
      <c r="F44" s="17">
        <v>166.67</v>
      </c>
      <c r="G44" s="42">
        <v>237.5</v>
      </c>
    </row>
    <row r="45" spans="1:7" x14ac:dyDescent="0.25">
      <c r="A45" s="14" t="s">
        <v>120</v>
      </c>
      <c r="B45" s="17">
        <v>0</v>
      </c>
      <c r="C45" s="17">
        <v>12</v>
      </c>
      <c r="D45" s="17">
        <v>1</v>
      </c>
      <c r="E45" s="17">
        <v>1</v>
      </c>
      <c r="F45" s="17">
        <v>0</v>
      </c>
      <c r="G45" s="42">
        <v>1200</v>
      </c>
    </row>
    <row r="46" spans="1:7" x14ac:dyDescent="0.25">
      <c r="A46" s="14" t="s">
        <v>140</v>
      </c>
      <c r="B46" s="17">
        <v>0</v>
      </c>
      <c r="C46" s="17">
        <v>4</v>
      </c>
      <c r="D46" s="17">
        <v>22</v>
      </c>
      <c r="E46" s="17">
        <v>151</v>
      </c>
      <c r="F46" s="17">
        <v>0</v>
      </c>
      <c r="G46" s="42">
        <v>2.65</v>
      </c>
    </row>
    <row r="47" spans="1:7" x14ac:dyDescent="0.25">
      <c r="A47" s="14" t="s">
        <v>150</v>
      </c>
      <c r="B47" s="17">
        <v>22</v>
      </c>
      <c r="C47" s="17">
        <v>231</v>
      </c>
      <c r="D47" s="17">
        <v>30</v>
      </c>
      <c r="E47" s="17">
        <v>157</v>
      </c>
      <c r="F47" s="17">
        <v>73.33</v>
      </c>
      <c r="G47" s="42">
        <v>147.13</v>
      </c>
    </row>
    <row r="48" spans="1:7" ht="15.75" thickBot="1" x14ac:dyDescent="0.3">
      <c r="A48" s="15"/>
      <c r="G48" s="2"/>
    </row>
    <row r="49" spans="1:7" ht="15.75" thickBot="1" x14ac:dyDescent="0.3">
      <c r="A49" s="38"/>
      <c r="B49" s="19">
        <f>SUM(B7:B47)</f>
        <v>22092</v>
      </c>
      <c r="C49" s="19">
        <f>SUM(C7:C47)</f>
        <v>73829</v>
      </c>
      <c r="D49" s="19">
        <f>SUM(D7:D47)</f>
        <v>20894</v>
      </c>
      <c r="E49" s="19">
        <f>SUM(E7:E47)</f>
        <v>66971</v>
      </c>
      <c r="F49" s="19">
        <f>B49/D49*100</f>
        <v>105.73370345553748</v>
      </c>
      <c r="G49" s="40">
        <f>C49/E49*100</f>
        <v>110.2402532439414</v>
      </c>
    </row>
  </sheetData>
  <mergeCells count="6">
    <mergeCell ref="B4:C4"/>
    <mergeCell ref="D4:E4"/>
    <mergeCell ref="F4:G4"/>
    <mergeCell ref="B5:C5"/>
    <mergeCell ref="D5:E5"/>
    <mergeCell ref="F5:G5"/>
  </mergeCells>
  <pageMargins left="0.7" right="0.7" top="0.75" bottom="0.75" header="0.3" footer="0.3"/>
  <pageSetup paperSize="9" scale="83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39AD-96FC-4BF7-A57E-C3B2AF538DC7}">
  <sheetPr>
    <pageSetUpPr fitToPage="1"/>
  </sheetPr>
  <dimension ref="A1:G13"/>
  <sheetViews>
    <sheetView topLeftCell="A2" workbookViewId="0">
      <selection activeCell="C34" sqref="C33:C34"/>
    </sheetView>
  </sheetViews>
  <sheetFormatPr defaultRowHeight="15" x14ac:dyDescent="0.25"/>
  <cols>
    <col min="1" max="1" width="76.140625" customWidth="1"/>
    <col min="2" max="2" width="19.5703125" customWidth="1"/>
    <col min="3" max="3" width="17.140625" customWidth="1"/>
    <col min="4" max="4" width="18.42578125" customWidth="1"/>
    <col min="5" max="5" width="18.85546875" customWidth="1"/>
    <col min="6" max="6" width="14.85546875" customWidth="1"/>
    <col min="7" max="7" width="16.85546875" customWidth="1"/>
  </cols>
  <sheetData>
    <row r="1" spans="1:7" ht="15.75" x14ac:dyDescent="0.25">
      <c r="A1" s="1" t="s">
        <v>13</v>
      </c>
    </row>
    <row r="2" spans="1:7" x14ac:dyDescent="0.25">
      <c r="A2" t="s">
        <v>145</v>
      </c>
    </row>
    <row r="3" spans="1:7" ht="15.75" thickBot="1" x14ac:dyDescent="0.3"/>
    <row r="4" spans="1:7" ht="40.5" customHeight="1" x14ac:dyDescent="0.25">
      <c r="A4" s="12"/>
      <c r="B4" s="75" t="s">
        <v>146</v>
      </c>
      <c r="C4" s="75"/>
      <c r="D4" s="80" t="s">
        <v>148</v>
      </c>
      <c r="E4" s="72"/>
      <c r="F4" s="76" t="s">
        <v>147</v>
      </c>
      <c r="G4" s="77"/>
    </row>
    <row r="5" spans="1:7" ht="24.75" customHeight="1" x14ac:dyDescent="0.25">
      <c r="A5" s="10"/>
      <c r="B5" s="81">
        <v>1</v>
      </c>
      <c r="C5" s="82"/>
      <c r="D5" s="83">
        <v>2</v>
      </c>
      <c r="E5" s="84"/>
      <c r="F5" s="85" t="s">
        <v>8</v>
      </c>
      <c r="G5" s="86"/>
    </row>
    <row r="6" spans="1:7" ht="28.5" customHeight="1" thickBot="1" x14ac:dyDescent="0.3">
      <c r="A6" s="11"/>
      <c r="B6" s="9" t="s">
        <v>0</v>
      </c>
      <c r="C6" s="9" t="s">
        <v>1</v>
      </c>
      <c r="D6" s="13" t="s">
        <v>0</v>
      </c>
      <c r="E6" s="8" t="s">
        <v>1</v>
      </c>
      <c r="F6" s="52" t="s">
        <v>0</v>
      </c>
      <c r="G6" s="53" t="s">
        <v>1</v>
      </c>
    </row>
    <row r="7" spans="1:7" x14ac:dyDescent="0.25">
      <c r="A7" s="34" t="s">
        <v>25</v>
      </c>
      <c r="B7" s="25">
        <v>14789</v>
      </c>
      <c r="C7" s="18">
        <v>35534</v>
      </c>
      <c r="D7" s="18">
        <v>13595</v>
      </c>
      <c r="E7" s="18">
        <v>26750</v>
      </c>
      <c r="F7" s="24">
        <v>108.78</v>
      </c>
      <c r="G7" s="45">
        <v>132.84</v>
      </c>
    </row>
    <row r="8" spans="1:7" x14ac:dyDescent="0.25">
      <c r="A8" s="14" t="s">
        <v>26</v>
      </c>
      <c r="B8" s="26">
        <v>187</v>
      </c>
      <c r="C8" s="17">
        <v>1449</v>
      </c>
      <c r="D8" s="17">
        <v>269</v>
      </c>
      <c r="E8" s="17">
        <v>1413</v>
      </c>
      <c r="F8" s="24">
        <v>69.52</v>
      </c>
      <c r="G8" s="45">
        <v>102.55</v>
      </c>
    </row>
    <row r="9" spans="1:7" x14ac:dyDescent="0.25">
      <c r="A9" s="14" t="s">
        <v>27</v>
      </c>
      <c r="B9" s="26">
        <v>5</v>
      </c>
      <c r="C9" s="17">
        <v>14</v>
      </c>
      <c r="D9" s="17">
        <v>1</v>
      </c>
      <c r="E9" s="17">
        <v>1</v>
      </c>
      <c r="F9" s="24">
        <v>500</v>
      </c>
      <c r="G9" s="45">
        <v>1400</v>
      </c>
    </row>
    <row r="10" spans="1:7" x14ac:dyDescent="0.25">
      <c r="A10" s="14" t="s">
        <v>28</v>
      </c>
      <c r="B10" s="26">
        <v>4154</v>
      </c>
      <c r="C10" s="17">
        <v>29612</v>
      </c>
      <c r="D10" s="17">
        <v>4127</v>
      </c>
      <c r="E10" s="17">
        <v>31231</v>
      </c>
      <c r="F10" s="24">
        <v>100.65</v>
      </c>
      <c r="G10" s="45">
        <v>94.82</v>
      </c>
    </row>
    <row r="11" spans="1:7" x14ac:dyDescent="0.25">
      <c r="A11" s="14" t="s">
        <v>149</v>
      </c>
      <c r="B11" s="26">
        <v>2957</v>
      </c>
      <c r="C11" s="17">
        <v>7220</v>
      </c>
      <c r="D11" s="17">
        <v>2902</v>
      </c>
      <c r="E11" s="17">
        <v>7576</v>
      </c>
      <c r="F11" s="24">
        <v>101.86</v>
      </c>
      <c r="G11" s="45">
        <v>94.98</v>
      </c>
    </row>
    <row r="12" spans="1:7" ht="15.75" thickBot="1" x14ac:dyDescent="0.3">
      <c r="A12" s="35"/>
      <c r="B12" s="31"/>
      <c r="C12" s="32"/>
      <c r="D12" s="32"/>
      <c r="E12" s="32"/>
      <c r="F12" s="27"/>
      <c r="G12" s="46"/>
    </row>
    <row r="13" spans="1:7" ht="15.75" thickBot="1" x14ac:dyDescent="0.3">
      <c r="A13" s="38"/>
      <c r="B13" s="37">
        <f>SUM(B7:B11)</f>
        <v>22092</v>
      </c>
      <c r="C13" s="37">
        <f>SUM(C7:C11)</f>
        <v>73829</v>
      </c>
      <c r="D13" s="37">
        <f>SUM(D7:D12)</f>
        <v>20894</v>
      </c>
      <c r="E13" s="37">
        <f>SUM(E7:E11)</f>
        <v>66971</v>
      </c>
      <c r="F13" s="37">
        <f>B13/D13*100</f>
        <v>105.73370345553748</v>
      </c>
      <c r="G13" s="44">
        <f>C13/E13*100</f>
        <v>110.2402532439414</v>
      </c>
    </row>
  </sheetData>
  <mergeCells count="6">
    <mergeCell ref="B4:C4"/>
    <mergeCell ref="D4:E4"/>
    <mergeCell ref="F4:G4"/>
    <mergeCell ref="B5:C5"/>
    <mergeCell ref="D5:E5"/>
    <mergeCell ref="F5:G5"/>
  </mergeCells>
  <pageMargins left="0.7" right="0.7" top="0.75" bottom="0.75" header="0.3" footer="0.3"/>
  <pageSetup paperSize="9" scale="72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1F7C7-986E-4CE9-9C8D-BBF2CD3D3E2B}">
  <sheetPr>
    <pageSetUpPr fitToPage="1"/>
  </sheetPr>
  <dimension ref="A1:G24"/>
  <sheetViews>
    <sheetView tabSelected="1" workbookViewId="0">
      <selection activeCell="L12" sqref="L11:L12"/>
    </sheetView>
  </sheetViews>
  <sheetFormatPr defaultRowHeight="15" x14ac:dyDescent="0.25"/>
  <cols>
    <col min="1" max="1" width="28.85546875" customWidth="1"/>
    <col min="2" max="2" width="20.5703125" customWidth="1"/>
    <col min="3" max="3" width="19.5703125" customWidth="1"/>
    <col min="4" max="4" width="20.7109375" customWidth="1"/>
    <col min="5" max="6" width="17.85546875" customWidth="1"/>
    <col min="7" max="7" width="19" customWidth="1"/>
  </cols>
  <sheetData>
    <row r="1" spans="1:7" ht="15.75" x14ac:dyDescent="0.25">
      <c r="A1" s="1" t="s">
        <v>14</v>
      </c>
    </row>
    <row r="2" spans="1:7" x14ac:dyDescent="0.25">
      <c r="A2" t="s">
        <v>145</v>
      </c>
    </row>
    <row r="3" spans="1:7" ht="15.75" x14ac:dyDescent="0.25">
      <c r="A3" s="1"/>
    </row>
    <row r="4" spans="1:7" ht="16.5" thickBot="1" x14ac:dyDescent="0.3">
      <c r="A4" s="1"/>
    </row>
    <row r="5" spans="1:7" ht="46.5" customHeight="1" x14ac:dyDescent="0.25">
      <c r="A5" s="4"/>
      <c r="B5" s="71" t="s">
        <v>146</v>
      </c>
      <c r="C5" s="71"/>
      <c r="D5" s="72" t="s">
        <v>148</v>
      </c>
      <c r="E5" s="72"/>
      <c r="F5" s="76" t="s">
        <v>147</v>
      </c>
      <c r="G5" s="77"/>
    </row>
    <row r="6" spans="1:7" x14ac:dyDescent="0.25">
      <c r="A6" s="3"/>
      <c r="B6" s="73">
        <v>1</v>
      </c>
      <c r="C6" s="73"/>
      <c r="D6" s="74">
        <v>2</v>
      </c>
      <c r="E6" s="74"/>
      <c r="F6" s="78" t="s">
        <v>8</v>
      </c>
      <c r="G6" s="79"/>
    </row>
    <row r="7" spans="1:7" ht="42" customHeight="1" thickBot="1" x14ac:dyDescent="0.3">
      <c r="A7" s="22"/>
      <c r="B7" s="9" t="s">
        <v>0</v>
      </c>
      <c r="C7" s="9" t="s">
        <v>1</v>
      </c>
      <c r="D7" s="8" t="s">
        <v>0</v>
      </c>
      <c r="E7" s="8" t="s">
        <v>1</v>
      </c>
      <c r="F7" s="16" t="s">
        <v>0</v>
      </c>
      <c r="G7" s="43" t="s">
        <v>1</v>
      </c>
    </row>
    <row r="8" spans="1:7" x14ac:dyDescent="0.25">
      <c r="A8" s="34" t="s">
        <v>3</v>
      </c>
      <c r="B8" s="59">
        <v>19196</v>
      </c>
      <c r="C8" s="18">
        <v>54951</v>
      </c>
      <c r="D8" s="18">
        <v>17913</v>
      </c>
      <c r="E8" s="18">
        <v>52695</v>
      </c>
      <c r="F8" s="18">
        <f>B8/D8*100</f>
        <v>107.16239602523308</v>
      </c>
      <c r="G8" s="41">
        <f>C8/E8*100</f>
        <v>104.28124110446913</v>
      </c>
    </row>
    <row r="9" spans="1:7" x14ac:dyDescent="0.25">
      <c r="A9" s="14" t="s">
        <v>4</v>
      </c>
      <c r="B9" s="17">
        <v>1438</v>
      </c>
      <c r="C9" s="17">
        <v>11710</v>
      </c>
      <c r="D9" s="60">
        <v>1622</v>
      </c>
      <c r="E9" s="17">
        <v>7502</v>
      </c>
      <c r="F9" s="17">
        <f>B9/D9*100</f>
        <v>88.655980271270039</v>
      </c>
      <c r="G9" s="42">
        <f>C9/E9*100</f>
        <v>156.09170887763264</v>
      </c>
    </row>
    <row r="10" spans="1:7" x14ac:dyDescent="0.25">
      <c r="A10" s="14" t="s">
        <v>9</v>
      </c>
      <c r="B10" s="17">
        <v>841</v>
      </c>
      <c r="C10" s="17">
        <v>2385</v>
      </c>
      <c r="D10" s="17">
        <v>631</v>
      </c>
      <c r="E10" s="54">
        <v>1698</v>
      </c>
      <c r="F10" s="17">
        <f>B10/D10*100</f>
        <v>133.28050713153726</v>
      </c>
      <c r="G10" s="42">
        <f>C10/E10*100</f>
        <v>140.45936395759716</v>
      </c>
    </row>
    <row r="11" spans="1:7" x14ac:dyDescent="0.25">
      <c r="A11" s="14" t="s">
        <v>5</v>
      </c>
      <c r="B11" s="33">
        <v>255</v>
      </c>
      <c r="C11" s="33">
        <v>1876</v>
      </c>
      <c r="D11" s="33">
        <v>254</v>
      </c>
      <c r="E11" s="17">
        <v>1841</v>
      </c>
      <c r="F11" s="17">
        <f>B11/D11*100</f>
        <v>100.39370078740157</v>
      </c>
      <c r="G11" s="42">
        <f>C11/E11*100</f>
        <v>101.90114068441065</v>
      </c>
    </row>
    <row r="12" spans="1:7" x14ac:dyDescent="0.25">
      <c r="A12" s="14" t="s">
        <v>6</v>
      </c>
      <c r="B12" s="17">
        <v>217</v>
      </c>
      <c r="C12" s="17">
        <v>2127</v>
      </c>
      <c r="D12" s="17">
        <v>231</v>
      </c>
      <c r="E12" s="17">
        <v>1750</v>
      </c>
      <c r="F12" s="17">
        <f>B12/D12*100</f>
        <v>93.939393939393938</v>
      </c>
      <c r="G12" s="42">
        <f>C12/E12*100</f>
        <v>121.54285714285716</v>
      </c>
    </row>
    <row r="13" spans="1:7" x14ac:dyDescent="0.25">
      <c r="A13" s="14" t="s">
        <v>7</v>
      </c>
      <c r="B13" s="17">
        <v>145</v>
      </c>
      <c r="C13" s="17">
        <v>780</v>
      </c>
      <c r="D13" s="17">
        <v>243</v>
      </c>
      <c r="E13" s="17">
        <v>1485</v>
      </c>
      <c r="F13" s="17">
        <f>B13/D13*100</f>
        <v>59.670781893004111</v>
      </c>
      <c r="G13" s="42">
        <f>C13/E13*100</f>
        <v>52.525252525252533</v>
      </c>
    </row>
    <row r="14" spans="1:7" ht="15.75" thickBot="1" x14ac:dyDescent="0.3">
      <c r="A14" s="15"/>
      <c r="G14" s="2"/>
    </row>
    <row r="15" spans="1:7" ht="15.75" thickBot="1" x14ac:dyDescent="0.3">
      <c r="A15" s="36" t="s">
        <v>2</v>
      </c>
      <c r="B15" s="37">
        <f>SUM(B8:B14)</f>
        <v>22092</v>
      </c>
      <c r="C15" s="37">
        <f>SUM(C8:C13)</f>
        <v>73829</v>
      </c>
      <c r="D15" s="37">
        <f>SUM(D8:D13)</f>
        <v>20894</v>
      </c>
      <c r="E15" s="37">
        <f>SUM(E8:E13)</f>
        <v>66971</v>
      </c>
      <c r="F15" s="37">
        <f>B15/D15*100</f>
        <v>105.73370345553748</v>
      </c>
      <c r="G15" s="44">
        <f>C15/E15*100</f>
        <v>110.2402532439414</v>
      </c>
    </row>
    <row r="16" spans="1:7" x14ac:dyDescent="0.25">
      <c r="C16" s="30"/>
    </row>
    <row r="18" spans="1:7" x14ac:dyDescent="0.25">
      <c r="B18" s="59"/>
      <c r="C18" s="59"/>
    </row>
    <row r="19" spans="1:7" x14ac:dyDescent="0.25">
      <c r="A19" s="59"/>
      <c r="B19" s="59"/>
      <c r="C19" s="39"/>
      <c r="D19" s="59"/>
      <c r="E19" s="59"/>
      <c r="F19" s="39"/>
    </row>
    <row r="20" spans="1:7" x14ac:dyDescent="0.25">
      <c r="B20" s="28"/>
      <c r="C20" s="28"/>
      <c r="D20" s="29"/>
      <c r="E20" s="28"/>
      <c r="F20" s="28"/>
      <c r="G20" s="29"/>
    </row>
    <row r="22" spans="1:7" x14ac:dyDescent="0.25">
      <c r="B22" s="28"/>
      <c r="C22" s="28"/>
      <c r="D22" s="29"/>
      <c r="E22" s="28"/>
      <c r="F22" s="28"/>
      <c r="G22" s="29"/>
    </row>
    <row r="24" spans="1:7" x14ac:dyDescent="0.25">
      <c r="B24" s="28"/>
      <c r="C24" s="28"/>
      <c r="D24" s="29"/>
      <c r="E24" s="28"/>
      <c r="F24" s="28"/>
      <c r="G24" s="29"/>
    </row>
  </sheetData>
  <mergeCells count="6">
    <mergeCell ref="B5:C5"/>
    <mergeCell ref="D5:E5"/>
    <mergeCell ref="F5:G5"/>
    <mergeCell ref="B6:C6"/>
    <mergeCell ref="D6:E6"/>
    <mergeCell ref="F6:G6"/>
  </mergeCells>
  <pageMargins left="0.7" right="0.7" top="0.75" bottom="0.75" header="0.3" footer="0.3"/>
  <pageSetup paperSize="9" scale="9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SIJEČANJ</vt:lpstr>
      <vt:lpstr>TRŽIŠTA mjesečna</vt:lpstr>
      <vt:lpstr>DESTINACIJE -TZ mjesečna</vt:lpstr>
      <vt:lpstr>VRSTA OBJEKATA mjesečna</vt:lpstr>
      <vt:lpstr>KLASTERI mjesečna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Split Dalmacija</cp:lastModifiedBy>
  <cp:lastPrinted>2025-11-03T10:26:25Z</cp:lastPrinted>
  <dcterms:created xsi:type="dcterms:W3CDTF">2025-04-02T09:18:32Z</dcterms:created>
  <dcterms:modified xsi:type="dcterms:W3CDTF">2026-02-04T09:09:34Z</dcterms:modified>
</cp:coreProperties>
</file>