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ra\Desktop\PETRA\Statistika 2025\Prosinac\"/>
    </mc:Choice>
  </mc:AlternateContent>
  <xr:revisionPtr revIDLastSave="0" documentId="13_ncr:1_{EA8B19BA-1D60-4A38-8D2B-E08C2A4F50E1}" xr6:coauthVersionLast="47" xr6:coauthVersionMax="47" xr10:uidLastSave="{00000000-0000-0000-0000-000000000000}"/>
  <bookViews>
    <workbookView xWindow="-120" yWindow="-120" windowWidth="29040" windowHeight="15720" firstSheet="4" activeTab="7" xr2:uid="{1FC27118-89A8-49E3-A312-F6D267BB3FC6}"/>
  </bookViews>
  <sheets>
    <sheet name="PROSINAC" sheetId="10" r:id="rId1"/>
    <sheet name="TRŽIŠTA mjesečna" sheetId="1" r:id="rId2"/>
    <sheet name="TRŽIŠTA kumulativ" sheetId="2" r:id="rId3"/>
    <sheet name="DESTINACIJE -TZ mjesečna" sheetId="3" r:id="rId4"/>
    <sheet name="DESTINACIJE - TZ kumulativ" sheetId="4" r:id="rId5"/>
    <sheet name="VRSTA OBJEKATA mjesečna" sheetId="5" r:id="rId6"/>
    <sheet name="VRSTA OBJEKATA kumulativ" sheetId="7" r:id="rId7"/>
    <sheet name="KLASTERI mjesečna" sheetId="8" r:id="rId8"/>
    <sheet name="KLASTERI kumulativ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5" l="1"/>
  <c r="D13" i="5"/>
  <c r="B13" i="5"/>
  <c r="C13" i="5"/>
  <c r="G13" i="9"/>
  <c r="G12" i="9"/>
  <c r="G11" i="9"/>
  <c r="G10" i="9"/>
  <c r="G9" i="9"/>
  <c r="G8" i="9"/>
  <c r="F13" i="9"/>
  <c r="F12" i="9"/>
  <c r="F11" i="9"/>
  <c r="F10" i="9"/>
  <c r="F9" i="9"/>
  <c r="F8" i="9"/>
  <c r="G13" i="8"/>
  <c r="G12" i="8"/>
  <c r="G11" i="8"/>
  <c r="G10" i="8"/>
  <c r="G9" i="8"/>
  <c r="G8" i="8"/>
  <c r="F13" i="8"/>
  <c r="F12" i="8"/>
  <c r="F11" i="8"/>
  <c r="F10" i="8"/>
  <c r="F9" i="8"/>
  <c r="F8" i="8"/>
  <c r="D15" i="8"/>
  <c r="F15" i="8" s="1"/>
  <c r="E15" i="9"/>
  <c r="D15" i="9"/>
  <c r="C15" i="9"/>
  <c r="B15" i="9"/>
  <c r="E15" i="8"/>
  <c r="C15" i="8"/>
  <c r="B15" i="8"/>
  <c r="E13" i="7"/>
  <c r="D13" i="7"/>
  <c r="C13" i="7"/>
  <c r="B13" i="7"/>
  <c r="F13" i="7" s="1"/>
  <c r="B83" i="1"/>
  <c r="E49" i="4"/>
  <c r="D49" i="4"/>
  <c r="C49" i="4"/>
  <c r="B49" i="4"/>
  <c r="E50" i="3"/>
  <c r="D50" i="3"/>
  <c r="C50" i="3"/>
  <c r="B50" i="3"/>
  <c r="E83" i="2"/>
  <c r="D83" i="2"/>
  <c r="C83" i="2"/>
  <c r="B83" i="2"/>
  <c r="E83" i="1"/>
  <c r="D83" i="1"/>
  <c r="C83" i="1"/>
  <c r="F15" i="9" l="1"/>
  <c r="G15" i="9"/>
  <c r="G15" i="8"/>
  <c r="G13" i="7"/>
  <c r="F13" i="5"/>
  <c r="G13" i="5"/>
  <c r="F83" i="1"/>
  <c r="G83" i="1"/>
  <c r="F49" i="4"/>
  <c r="G49" i="4"/>
  <c r="F50" i="3"/>
  <c r="G50" i="3"/>
  <c r="F83" i="2"/>
  <c r="G83" i="2"/>
</calcChain>
</file>

<file path=xl/sharedStrings.xml><?xml version="1.0" encoding="utf-8"?>
<sst xmlns="http://schemas.openxmlformats.org/spreadsheetml/2006/main" count="372" uniqueCount="162">
  <si>
    <t>DOLASCI</t>
  </si>
  <si>
    <t>NOĆENJA</t>
  </si>
  <si>
    <t>3=2/1</t>
  </si>
  <si>
    <t>UKUPNO</t>
  </si>
  <si>
    <t>INDEKS 2025/2024</t>
  </si>
  <si>
    <t>SPLITSKA RIVIJERA</t>
  </si>
  <si>
    <t>MAKARSKA RIVIJERA</t>
  </si>
  <si>
    <t>OTOK BRAČ</t>
  </si>
  <si>
    <t>OTOK HVAR</t>
  </si>
  <si>
    <t>OTOK VIS</t>
  </si>
  <si>
    <t>3=1/2</t>
  </si>
  <si>
    <t>DALMATINSKA ZAGORA</t>
  </si>
  <si>
    <t xml:space="preserve"> </t>
  </si>
  <si>
    <t>PREGLED TURISTIČKOG PROMETA NA PODRUČJU SPLITSKO - DALMATINSKE ŽUPANIJE U KOMERCIJALNIM OBJEKTIMA - PO TRŽIŠTIMA</t>
  </si>
  <si>
    <t>PREGLED TURISTIČKOG PROMETA NA PODRUČJU SPLITSKO - DALMATINSKE ŽUPANIJE U KOMERCIJALNIM OBJEKTIMA - PO TURISTIČKIM ZAJEDNICAMA</t>
  </si>
  <si>
    <t>PREGLED TURISTIČKOG PROMETA NA PODRUČJU SPLITSKO - DALMATINSKE ŽUPANIJE U KOMERCIJALNIM OBJEKTIMA - PO VRSTI OBJEKTA</t>
  </si>
  <si>
    <t>PREGLED TURISTIČKOG PROMETA NA PODRUČJU SPLITSKO - DALMATINSKE ŽUPANIJE U KOMERCIJALNIM OBJEKTIMA - PO KLASTERIMA</t>
  </si>
  <si>
    <t xml:space="preserve">Podaci turističkog prometa odnose se na noćenja i dolaske u komercijalnim smještajnim objektima.  </t>
  </si>
  <si>
    <r>
      <t>·</t>
    </r>
    <r>
      <rPr>
        <sz val="10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  <scheme val="minor"/>
      </rPr>
      <t>Đaka koji nemaju prebivalište u općini ili gradu u kojem se školuju</t>
    </r>
  </si>
  <si>
    <r>
      <t>·</t>
    </r>
    <r>
      <rPr>
        <sz val="10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  <scheme val="minor"/>
      </rPr>
      <t>Osoba koje uslugu noćenja koriste u okviru ostvarivanja programa socijalne skrbi</t>
    </r>
  </si>
  <si>
    <r>
      <t>·</t>
    </r>
    <r>
      <rPr>
        <sz val="10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  <scheme val="minor"/>
      </rPr>
      <t>Putnika na putničkom brodu u međunarodnom pomorskom prometu kada se brod nalazi na vezu u luci</t>
    </r>
  </si>
  <si>
    <r>
      <t>·</t>
    </r>
    <r>
      <rPr>
        <sz val="10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  <scheme val="minor"/>
      </rPr>
      <t>Studenata koji nemaju prebivalište u općini ili gradu u kojem se školuju</t>
    </r>
  </si>
  <si>
    <r>
      <t>·</t>
    </r>
    <r>
      <rPr>
        <sz val="10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  <scheme val="minor"/>
      </rPr>
      <t>Sezonskih radnika - osobe koje zbog potrebe rada ili obavljanja poslova koriste uslugu</t>
    </r>
  </si>
  <si>
    <t>smještaja u općini ili gradu u kojem nemaju prebivalište, isključivo za vrijeme obavljanja poslova/rada</t>
  </si>
  <si>
    <t>Podaci ne uključuju prijave :</t>
  </si>
  <si>
    <r>
      <t>·</t>
    </r>
    <r>
      <rPr>
        <sz val="10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  <scheme val="minor"/>
      </rPr>
      <t>Stanovnika općine/grada</t>
    </r>
  </si>
  <si>
    <r>
      <t>·</t>
    </r>
    <r>
      <rPr>
        <sz val="10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  <scheme val="minor"/>
      </rPr>
      <t>Dnevnog odmora</t>
    </r>
  </si>
  <si>
    <t>Hoteli</t>
  </si>
  <si>
    <t>Kampovi</t>
  </si>
  <si>
    <t>Objekti na OPG-u (seljačkom domaćinstvu)</t>
  </si>
  <si>
    <t>Objekti u domaćinstvu</t>
  </si>
  <si>
    <t>Albanija</t>
  </si>
  <si>
    <t>Argentina</t>
  </si>
  <si>
    <t>Australija</t>
  </si>
  <si>
    <t>Austrija</t>
  </si>
  <si>
    <t>Belgija</t>
  </si>
  <si>
    <t>Bjelorusija</t>
  </si>
  <si>
    <t>Bosna i Hercegovina</t>
  </si>
  <si>
    <t>Brazil</t>
  </si>
  <si>
    <t>Bugarska</t>
  </si>
  <si>
    <t>Cipar</t>
  </si>
  <si>
    <t>Crna Gora</t>
  </si>
  <si>
    <t>Češka</t>
  </si>
  <si>
    <t>Čile</t>
  </si>
  <si>
    <t>Danska</t>
  </si>
  <si>
    <t>Estonija</t>
  </si>
  <si>
    <t>Finska</t>
  </si>
  <si>
    <t>Francuska</t>
  </si>
  <si>
    <t>Grčka</t>
  </si>
  <si>
    <t>Hong Kong, Kina</t>
  </si>
  <si>
    <t>Hrvatska</t>
  </si>
  <si>
    <t>Indija</t>
  </si>
  <si>
    <t>Indonezija</t>
  </si>
  <si>
    <t>Irska</t>
  </si>
  <si>
    <t>Island</t>
  </si>
  <si>
    <t>Italija</t>
  </si>
  <si>
    <t>Izrael</t>
  </si>
  <si>
    <t>Japan</t>
  </si>
  <si>
    <t>Jordan</t>
  </si>
  <si>
    <t>Južnoafrička Republika</t>
  </si>
  <si>
    <t>Kanada</t>
  </si>
  <si>
    <t>Katar</t>
  </si>
  <si>
    <t>Kazahstan</t>
  </si>
  <si>
    <t>Kina</t>
  </si>
  <si>
    <t>Koreja, Republika</t>
  </si>
  <si>
    <t>Kosovo</t>
  </si>
  <si>
    <t>Kuvajt</t>
  </si>
  <si>
    <t>Letonija</t>
  </si>
  <si>
    <t>Lihtenštajn</t>
  </si>
  <si>
    <t>Litva</t>
  </si>
  <si>
    <t>Luksemburg</t>
  </si>
  <si>
    <t>Mađarska</t>
  </si>
  <si>
    <t>Makao, Kina</t>
  </si>
  <si>
    <t>Makedonija</t>
  </si>
  <si>
    <t>Malta</t>
  </si>
  <si>
    <t>Maroko</t>
  </si>
  <si>
    <t>Meksiko</t>
  </si>
  <si>
    <t>Nizozemska</t>
  </si>
  <si>
    <t>Norveška</t>
  </si>
  <si>
    <t>Novi Zeland</t>
  </si>
  <si>
    <t>Njemačka</t>
  </si>
  <si>
    <t>Oman</t>
  </si>
  <si>
    <t>Ostale afričke zemlje</t>
  </si>
  <si>
    <t>Ostale azijske zemlje</t>
  </si>
  <si>
    <t>Ostale europske zemlje</t>
  </si>
  <si>
    <t>Ostale zemlje Južne i Srednje Amerike</t>
  </si>
  <si>
    <t>Ostale zemlje Oceanije</t>
  </si>
  <si>
    <t>Ostale zemlje Sjeverne Amerike</t>
  </si>
  <si>
    <t>Poljska</t>
  </si>
  <si>
    <t>Portugal</t>
  </si>
  <si>
    <t>Rumunjska</t>
  </si>
  <si>
    <t>Rusija</t>
  </si>
  <si>
    <t>SAD</t>
  </si>
  <si>
    <t>Slovačka</t>
  </si>
  <si>
    <t>Slovenija</t>
  </si>
  <si>
    <t>Srbija</t>
  </si>
  <si>
    <t>Španjolska</t>
  </si>
  <si>
    <t>Švedska</t>
  </si>
  <si>
    <t>Švicarska</t>
  </si>
  <si>
    <t>Tajland</t>
  </si>
  <si>
    <t>Tajvan, Kina</t>
  </si>
  <si>
    <t>Tunis</t>
  </si>
  <si>
    <t>Turska</t>
  </si>
  <si>
    <t>Ujedinjena Kraljevina</t>
  </si>
  <si>
    <t>Ujedinjeni Arapski Emirati</t>
  </si>
  <si>
    <t>Ukrajina</t>
  </si>
  <si>
    <t>Turistička zajednica grada - Hvar</t>
  </si>
  <si>
    <t>Turistička zajednica grada - Kaštela</t>
  </si>
  <si>
    <t>Turistička zajednica grada - Komiža</t>
  </si>
  <si>
    <t>Turistička zajednica grada - Makarska</t>
  </si>
  <si>
    <t>Turistička zajednica grada - Omiš</t>
  </si>
  <si>
    <t>Turistička zajednica grada - Sinj</t>
  </si>
  <si>
    <t>Turistička zajednica grada - Solin</t>
  </si>
  <si>
    <t>Turistička zajednica grada - Split</t>
  </si>
  <si>
    <t>Turistička zajednica grada - Stari Grad</t>
  </si>
  <si>
    <t>Turistička zajednica grada - Supetar</t>
  </si>
  <si>
    <t>Turistička zajednica grada - Trilj</t>
  </si>
  <si>
    <t>Turistička zajednica grada - Trogir</t>
  </si>
  <si>
    <t>Turistička zajednica grada - Vis</t>
  </si>
  <si>
    <t>Turistička zajednica grada - Vrgorac</t>
  </si>
  <si>
    <t>Turistička zajednica grada - Vrlika</t>
  </si>
  <si>
    <t>Turistička zajednica mjesta - Drvenik</t>
  </si>
  <si>
    <t>Turistička zajednica mjesta - Igrane</t>
  </si>
  <si>
    <t>Turistička zajednica mjesta - Vrboska</t>
  </si>
  <si>
    <t>Turistička zajednica mjesta - Živogošće</t>
  </si>
  <si>
    <t>Turistička zajednica općine - Baška Voda</t>
  </si>
  <si>
    <t>Turistička zajednica općine - Bol</t>
  </si>
  <si>
    <t>Turistička zajednica općine - Brela</t>
  </si>
  <si>
    <t>Turistička zajednica općine - Dugi Rat</t>
  </si>
  <si>
    <t>Turistička zajednica općine - Dugopolje</t>
  </si>
  <si>
    <t>Turistička zajednica općine - Gradac</t>
  </si>
  <si>
    <t>Turistička zajednica općine - Jelsa</t>
  </si>
  <si>
    <t>Turistička zajednica općine - Marina</t>
  </si>
  <si>
    <t>Turistička zajednica općine - Milna</t>
  </si>
  <si>
    <t>Turistička zajednica općine - Okrug</t>
  </si>
  <si>
    <t>Turistička zajednica općine - Podgora</t>
  </si>
  <si>
    <t>Turistička zajednica općine - Podstrana</t>
  </si>
  <si>
    <t>Turistička zajednica općine - Postira</t>
  </si>
  <si>
    <t>Turistička zajednica općine - Pučišća</t>
  </si>
  <si>
    <t>Turistička zajednica općine - Seget</t>
  </si>
  <si>
    <t>Turistička zajednica općine - Selca</t>
  </si>
  <si>
    <t>Turistička zajednica općine - Sutivan</t>
  </si>
  <si>
    <t>Turistička zajednica općine - Šestanovac</t>
  </si>
  <si>
    <t>Turistička zajednica općine - Šolta</t>
  </si>
  <si>
    <t>Turistička zajednica općine - Tučepi</t>
  </si>
  <si>
    <t>Turistička zajednica područja - Imota</t>
  </si>
  <si>
    <t>Turistička zajednica Splitsko-dalmatinske županije</t>
  </si>
  <si>
    <t>Ostali ugostiteljski objekti za smještaj (Druge vrste - skupina kampovi)</t>
  </si>
  <si>
    <t>Ostalo</t>
  </si>
  <si>
    <t>PREGLED TURISTIČKOG PROMETA NA PODRUČJU SPLITSKO - DALMATINSKE ŽUPANIJE U KOMERCIJALNIM OBJEKTIMA - PROSINAC 2025.</t>
  </si>
  <si>
    <t>PROSINAC 2025.</t>
  </si>
  <si>
    <t>SIJEČANJ - PROSINAC 2025.</t>
  </si>
  <si>
    <t>XII/ 2025</t>
  </si>
  <si>
    <t>XII/2024</t>
  </si>
  <si>
    <t>XII / 2025</t>
  </si>
  <si>
    <t>XII / 2024</t>
  </si>
  <si>
    <t>I - XII / 2025</t>
  </si>
  <si>
    <t>I - XII / 2024</t>
  </si>
  <si>
    <t>I - XII/ 2025</t>
  </si>
  <si>
    <t>XII/ 2024</t>
  </si>
  <si>
    <t>I - XII/ 2024</t>
  </si>
  <si>
    <t>I -  XII /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</si>
</sst>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#,##0.00&quot; &quot;;&quot;-&quot;#,##0.00&quot; &quot;;&quot; -&quot;#&quot; &quot;;&quot; &quot;@&quot; &quot;"/>
    <numFmt numFmtId="165" formatCode="#,##0.00&quot; &quot;[$kn-41A];[Red]&quot;-&quot;#,##0.00&quot; &quot;[$kn-41A]"/>
    <numFmt numFmtId="166" formatCode="&quot; &quot;#,##0.00&quot;    &quot;;&quot;-&quot;#,##0.00&quot;    &quot;;&quot; -&quot;00&quot;    &quot;;&quot; &quot;@&quot; &quot;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333333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FFFFFF"/>
      <name val="Calibri"/>
      <family val="2"/>
      <charset val="238"/>
    </font>
    <font>
      <sz val="10"/>
      <color rgb="FFCC0000"/>
      <name val="Calibri"/>
      <family val="2"/>
      <charset val="238"/>
    </font>
    <font>
      <b/>
      <sz val="10"/>
      <color rgb="FFFFFFFF"/>
      <name val="Calibri"/>
      <family val="2"/>
      <charset val="238"/>
    </font>
    <font>
      <i/>
      <sz val="10"/>
      <color rgb="FF808080"/>
      <name val="Calibri"/>
      <family val="2"/>
      <charset val="238"/>
    </font>
    <font>
      <b/>
      <i/>
      <sz val="16"/>
      <color rgb="FF333333"/>
      <name val="Calibri"/>
      <family val="2"/>
      <charset val="238"/>
    </font>
    <font>
      <sz val="18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24"/>
      <color rgb="FF000000"/>
      <name val="Calibri"/>
      <family val="2"/>
      <charset val="238"/>
    </font>
    <font>
      <sz val="10"/>
      <color rgb="FF996600"/>
      <name val="Calibri"/>
      <family val="2"/>
      <charset val="238"/>
    </font>
    <font>
      <sz val="10"/>
      <color rgb="FF000000"/>
      <name val="Tahoma"/>
      <family val="2"/>
      <charset val="238"/>
    </font>
    <font>
      <b/>
      <i/>
      <u/>
      <sz val="11"/>
      <color rgb="FF333333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rgb="FF333333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name val="Tahoma"/>
      <family val="2"/>
      <charset val="238"/>
    </font>
    <font>
      <sz val="11"/>
      <name val="Calibri"/>
      <family val="2"/>
      <charset val="238"/>
      <scheme val="minor"/>
    </font>
    <font>
      <sz val="10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sz val="10"/>
      <color theme="1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rgb="FFD6DCE4"/>
      </patternFill>
    </fill>
    <fill>
      <patternFill patternType="solid">
        <fgColor theme="0" tint="-0.14999847407452621"/>
        <bgColor rgb="FFF7C7AC"/>
      </patternFill>
    </fill>
    <fill>
      <patternFill patternType="solid">
        <fgColor theme="0" tint="-4.9989318521683403E-2"/>
        <bgColor rgb="FFD6DCE4"/>
      </patternFill>
    </fill>
    <fill>
      <patternFill patternType="solid">
        <fgColor theme="8" tint="0.79998168889431442"/>
        <bgColor rgb="FFD6DCE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5" fillId="5" borderId="0" applyNumberFormat="0" applyBorder="0" applyProtection="0"/>
    <xf numFmtId="0" fontId="12" fillId="7" borderId="0" applyNumberFormat="0" applyBorder="0" applyProtection="0"/>
    <xf numFmtId="0" fontId="3" fillId="0" borderId="0" applyNumberFormat="0" applyBorder="0" applyProtection="0"/>
    <xf numFmtId="0" fontId="4" fillId="2" borderId="0" applyNumberFormat="0" applyBorder="0" applyProtection="0"/>
    <xf numFmtId="0" fontId="4" fillId="3" borderId="0" applyNumberFormat="0" applyBorder="0" applyProtection="0"/>
    <xf numFmtId="0" fontId="3" fillId="4" borderId="0" applyNumberFormat="0" applyBorder="0" applyProtection="0"/>
    <xf numFmtId="0" fontId="6" fillId="6" borderId="0" applyNumberFormat="0" applyBorder="0" applyProtection="0"/>
    <xf numFmtId="0" fontId="7" fillId="0" borderId="0" applyNumberFormat="0" applyBorder="0" applyProtection="0"/>
    <xf numFmtId="0" fontId="8" fillId="0" borderId="0" applyNumberFormat="0" applyBorder="0" applyProtection="0">
      <alignment horizontal="center"/>
    </xf>
    <xf numFmtId="0" fontId="8" fillId="0" borderId="0" applyNumberFormat="0" applyBorder="0" applyProtection="0">
      <alignment horizontal="center" textRotation="90"/>
    </xf>
    <xf numFmtId="0" fontId="13" fillId="0" borderId="0" applyNumberFormat="0" applyBorder="0" applyProtection="0"/>
    <xf numFmtId="0" fontId="13" fillId="0" borderId="0" applyNumberFormat="0" applyBorder="0" applyProtection="0"/>
    <xf numFmtId="0" fontId="14" fillId="0" borderId="0" applyNumberFormat="0" applyBorder="0" applyProtection="0"/>
    <xf numFmtId="165" fontId="14" fillId="0" borderId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5" fillId="0" borderId="0" applyNumberFormat="0" applyBorder="0" applyProtection="0"/>
    <xf numFmtId="166" fontId="2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19" fillId="0" borderId="0" xfId="0" applyFont="1"/>
    <xf numFmtId="0" fontId="0" fillId="0" borderId="10" xfId="0" applyBorder="1"/>
    <xf numFmtId="0" fontId="17" fillId="0" borderId="8" xfId="1" applyFont="1" applyBorder="1"/>
    <xf numFmtId="0" fontId="15" fillId="0" borderId="5" xfId="1" applyFont="1" applyBorder="1"/>
    <xf numFmtId="0" fontId="0" fillId="0" borderId="4" xfId="0" applyBorder="1"/>
    <xf numFmtId="0" fontId="15" fillId="0" borderId="13" xfId="1" applyFont="1" applyBorder="1"/>
    <xf numFmtId="0" fontId="17" fillId="0" borderId="16" xfId="1" applyFont="1" applyBorder="1"/>
    <xf numFmtId="0" fontId="16" fillId="10" borderId="19" xfId="1" applyFont="1" applyFill="1" applyBorder="1" applyAlignment="1">
      <alignment horizontal="center"/>
    </xf>
    <xf numFmtId="0" fontId="16" fillId="9" borderId="19" xfId="1" applyFont="1" applyFill="1" applyBorder="1" applyAlignment="1">
      <alignment horizontal="center"/>
    </xf>
    <xf numFmtId="0" fontId="17" fillId="0" borderId="23" xfId="1" applyFont="1" applyBorder="1"/>
    <xf numFmtId="0" fontId="15" fillId="0" borderId="25" xfId="1" applyFont="1" applyBorder="1"/>
    <xf numFmtId="0" fontId="15" fillId="0" borderId="26" xfId="1" applyFont="1" applyBorder="1"/>
    <xf numFmtId="0" fontId="16" fillId="10" borderId="24" xfId="1" applyFont="1" applyFill="1" applyBorder="1" applyAlignment="1">
      <alignment horizontal="center"/>
    </xf>
    <xf numFmtId="0" fontId="0" fillId="0" borderId="16" xfId="0" applyBorder="1"/>
    <xf numFmtId="0" fontId="0" fillId="0" borderId="23" xfId="0" applyBorder="1"/>
    <xf numFmtId="0" fontId="16" fillId="12" borderId="21" xfId="1" applyFont="1" applyFill="1" applyBorder="1" applyAlignment="1">
      <alignment horizontal="center"/>
    </xf>
    <xf numFmtId="3" fontId="0" fillId="0" borderId="4" xfId="0" applyNumberFormat="1" applyBorder="1"/>
    <xf numFmtId="3" fontId="0" fillId="0" borderId="12" xfId="0" applyNumberFormat="1" applyBorder="1"/>
    <xf numFmtId="3" fontId="1" fillId="13" borderId="33" xfId="0" applyNumberFormat="1" applyFont="1" applyFill="1" applyBorder="1"/>
    <xf numFmtId="0" fontId="15" fillId="0" borderId="18" xfId="1" applyFont="1" applyBorder="1"/>
    <xf numFmtId="0" fontId="16" fillId="11" borderId="19" xfId="1" applyFont="1" applyFill="1" applyBorder="1" applyAlignment="1">
      <alignment horizontal="center"/>
    </xf>
    <xf numFmtId="0" fontId="15" fillId="0" borderId="36" xfId="1" applyFont="1" applyBorder="1"/>
    <xf numFmtId="1" fontId="1" fillId="13" borderId="33" xfId="0" applyNumberFormat="1" applyFont="1" applyFill="1" applyBorder="1"/>
    <xf numFmtId="1" fontId="0" fillId="0" borderId="12" xfId="0" applyNumberFormat="1" applyBorder="1"/>
    <xf numFmtId="3" fontId="0" fillId="0" borderId="37" xfId="0" applyNumberFormat="1" applyBorder="1"/>
    <xf numFmtId="3" fontId="0" fillId="0" borderId="11" xfId="0" applyNumberFormat="1" applyBorder="1"/>
    <xf numFmtId="1" fontId="0" fillId="0" borderId="35" xfId="0" applyNumberFormat="1" applyBorder="1"/>
    <xf numFmtId="3" fontId="21" fillId="0" borderId="0" xfId="0" applyNumberFormat="1" applyFont="1"/>
    <xf numFmtId="4" fontId="21" fillId="0" borderId="0" xfId="0" applyNumberFormat="1" applyFont="1"/>
    <xf numFmtId="0" fontId="20" fillId="0" borderId="0" xfId="0" applyFont="1"/>
    <xf numFmtId="0" fontId="0" fillId="0" borderId="38" xfId="0" applyBorder="1"/>
    <xf numFmtId="0" fontId="0" fillId="0" borderId="35" xfId="0" applyBorder="1"/>
    <xf numFmtId="0" fontId="15" fillId="0" borderId="40" xfId="1" applyFont="1" applyBorder="1"/>
    <xf numFmtId="3" fontId="0" fillId="0" borderId="35" xfId="0" applyNumberFormat="1" applyBorder="1"/>
    <xf numFmtId="3" fontId="22" fillId="0" borderId="4" xfId="0" applyNumberFormat="1" applyFont="1" applyBorder="1"/>
    <xf numFmtId="0" fontId="0" fillId="0" borderId="41" xfId="0" applyBorder="1"/>
    <xf numFmtId="0" fontId="0" fillId="0" borderId="40" xfId="0" applyBorder="1"/>
    <xf numFmtId="0" fontId="1" fillId="14" borderId="32" xfId="0" applyFont="1" applyFill="1" applyBorder="1"/>
    <xf numFmtId="3" fontId="1" fillId="14" borderId="33" xfId="0" applyNumberFormat="1" applyFont="1" applyFill="1" applyBorder="1"/>
    <xf numFmtId="0" fontId="1" fillId="14" borderId="18" xfId="0" applyFont="1" applyFill="1" applyBorder="1"/>
    <xf numFmtId="3" fontId="1" fillId="14" borderId="19" xfId="0" applyNumberFormat="1" applyFont="1" applyFill="1" applyBorder="1"/>
    <xf numFmtId="0" fontId="16" fillId="14" borderId="32" xfId="1" applyFont="1" applyFill="1" applyBorder="1"/>
    <xf numFmtId="4" fontId="0" fillId="0" borderId="0" xfId="0" applyNumberFormat="1"/>
    <xf numFmtId="3" fontId="1" fillId="13" borderId="34" xfId="0" applyNumberFormat="1" applyFont="1" applyFill="1" applyBorder="1"/>
    <xf numFmtId="3" fontId="0" fillId="0" borderId="31" xfId="0" applyNumberFormat="1" applyBorder="1"/>
    <xf numFmtId="3" fontId="0" fillId="0" borderId="17" xfId="0" applyNumberFormat="1" applyBorder="1"/>
    <xf numFmtId="0" fontId="16" fillId="12" borderId="22" xfId="1" applyFont="1" applyFill="1" applyBorder="1" applyAlignment="1">
      <alignment horizontal="center"/>
    </xf>
    <xf numFmtId="3" fontId="1" fillId="14" borderId="34" xfId="0" applyNumberFormat="1" applyFont="1" applyFill="1" applyBorder="1"/>
    <xf numFmtId="1" fontId="0" fillId="0" borderId="31" xfId="0" applyNumberFormat="1" applyBorder="1"/>
    <xf numFmtId="1" fontId="0" fillId="0" borderId="39" xfId="0" applyNumberFormat="1" applyBorder="1"/>
    <xf numFmtId="4" fontId="0" fillId="0" borderId="10" xfId="0" applyNumberFormat="1" applyBorder="1"/>
    <xf numFmtId="3" fontId="1" fillId="14" borderId="20" xfId="0" applyNumberFormat="1" applyFont="1" applyFill="1" applyBorder="1"/>
    <xf numFmtId="1" fontId="0" fillId="0" borderId="0" xfId="0" applyNumberFormat="1"/>
    <xf numFmtId="1" fontId="16" fillId="12" borderId="20" xfId="1" applyNumberFormat="1" applyFont="1" applyFill="1" applyBorder="1" applyAlignment="1">
      <alignment horizontal="center"/>
    </xf>
    <xf numFmtId="1" fontId="0" fillId="0" borderId="10" xfId="0" applyNumberFormat="1" applyBorder="1"/>
    <xf numFmtId="1" fontId="1" fillId="13" borderId="34" xfId="0" applyNumberFormat="1" applyFont="1" applyFill="1" applyBorder="1"/>
    <xf numFmtId="1" fontId="16" fillId="12" borderId="19" xfId="1" applyNumberFormat="1" applyFont="1" applyFill="1" applyBorder="1" applyAlignment="1">
      <alignment horizontal="center"/>
    </xf>
    <xf numFmtId="1" fontId="16" fillId="12" borderId="21" xfId="1" applyNumberFormat="1" applyFont="1" applyFill="1" applyBorder="1" applyAlignment="1">
      <alignment horizontal="center"/>
    </xf>
    <xf numFmtId="1" fontId="16" fillId="12" borderId="22" xfId="1" applyNumberFormat="1" applyFont="1" applyFill="1" applyBorder="1" applyAlignment="1">
      <alignment horizontal="center"/>
    </xf>
    <xf numFmtId="1" fontId="1" fillId="14" borderId="33" xfId="0" applyNumberFormat="1" applyFont="1" applyFill="1" applyBorder="1"/>
    <xf numFmtId="1" fontId="1" fillId="14" borderId="34" xfId="0" applyNumberFormat="1" applyFont="1" applyFill="1" applyBorder="1"/>
    <xf numFmtId="0" fontId="16" fillId="12" borderId="19" xfId="1" applyFont="1" applyFill="1" applyBorder="1" applyAlignment="1">
      <alignment horizontal="center"/>
    </xf>
    <xf numFmtId="0" fontId="16" fillId="12" borderId="20" xfId="1" applyFont="1" applyFill="1" applyBorder="1" applyAlignment="1">
      <alignment horizontal="center"/>
    </xf>
    <xf numFmtId="3" fontId="23" fillId="0" borderId="4" xfId="0" applyNumberFormat="1" applyFont="1" applyBorder="1"/>
    <xf numFmtId="0" fontId="24" fillId="0" borderId="0" xfId="0" applyFont="1" applyAlignment="1">
      <alignment vertical="center"/>
    </xf>
    <xf numFmtId="0" fontId="24" fillId="0" borderId="0" xfId="0" applyFont="1"/>
    <xf numFmtId="0" fontId="25" fillId="0" borderId="0" xfId="0" applyFont="1" applyAlignment="1">
      <alignment horizontal="left" vertical="center" indent="5"/>
    </xf>
    <xf numFmtId="0" fontId="0" fillId="0" borderId="12" xfId="0" applyBorder="1"/>
    <xf numFmtId="3" fontId="0" fillId="0" borderId="0" xfId="0" applyNumberFormat="1"/>
    <xf numFmtId="3" fontId="0" fillId="0" borderId="43" xfId="0" applyNumberFormat="1" applyBorder="1"/>
    <xf numFmtId="0" fontId="19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11" borderId="14" xfId="1" applyFont="1" applyFill="1" applyBorder="1" applyAlignment="1">
      <alignment horizontal="center" vertical="center" wrapText="1"/>
    </xf>
    <xf numFmtId="0" fontId="16" fillId="10" borderId="14" xfId="1" applyFont="1" applyFill="1" applyBorder="1" applyAlignment="1">
      <alignment horizontal="center" vertical="center" wrapText="1"/>
    </xf>
    <xf numFmtId="0" fontId="16" fillId="12" borderId="14" xfId="1" applyFont="1" applyFill="1" applyBorder="1" applyAlignment="1">
      <alignment horizontal="center" vertical="center" wrapText="1"/>
    </xf>
    <xf numFmtId="0" fontId="16" fillId="12" borderId="15" xfId="1" applyFont="1" applyFill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8" fillId="8" borderId="4" xfId="1" applyFont="1" applyFill="1" applyBorder="1" applyAlignment="1">
      <alignment horizontal="center" vertical="center"/>
    </xf>
    <xf numFmtId="0" fontId="17" fillId="0" borderId="17" xfId="1" applyFont="1" applyBorder="1" applyAlignment="1">
      <alignment horizontal="center" vertical="center" wrapText="1"/>
    </xf>
    <xf numFmtId="0" fontId="16" fillId="9" borderId="6" xfId="1" applyFont="1" applyFill="1" applyBorder="1" applyAlignment="1">
      <alignment horizontal="center" vertical="center" wrapText="1"/>
    </xf>
    <xf numFmtId="0" fontId="16" fillId="10" borderId="6" xfId="1" applyFont="1" applyFill="1" applyBorder="1" applyAlignment="1">
      <alignment horizontal="center" vertical="center" wrapText="1"/>
    </xf>
    <xf numFmtId="1" fontId="16" fillId="12" borderId="6" xfId="1" applyNumberFormat="1" applyFont="1" applyFill="1" applyBorder="1" applyAlignment="1">
      <alignment horizontal="center" vertical="center" wrapText="1"/>
    </xf>
    <xf numFmtId="1" fontId="16" fillId="12" borderId="7" xfId="1" applyNumberFormat="1" applyFont="1" applyFill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18" fillId="8" borderId="3" xfId="1" applyFont="1" applyFill="1" applyBorder="1" applyAlignment="1">
      <alignment horizontal="center" vertical="center"/>
    </xf>
    <xf numFmtId="1" fontId="17" fillId="0" borderId="1" xfId="1" applyNumberFormat="1" applyFont="1" applyBorder="1" applyAlignment="1">
      <alignment horizontal="center" vertical="center" wrapText="1"/>
    </xf>
    <xf numFmtId="1" fontId="17" fillId="0" borderId="9" xfId="1" applyNumberFormat="1" applyFont="1" applyBorder="1" applyAlignment="1">
      <alignment horizontal="center" vertical="center" wrapText="1"/>
    </xf>
    <xf numFmtId="0" fontId="16" fillId="9" borderId="14" xfId="1" applyFont="1" applyFill="1" applyBorder="1" applyAlignment="1">
      <alignment horizontal="center" vertical="center" wrapText="1"/>
    </xf>
    <xf numFmtId="0" fontId="16" fillId="12" borderId="6" xfId="1" applyFont="1" applyFill="1" applyBorder="1" applyAlignment="1">
      <alignment horizontal="center" vertical="center" wrapText="1"/>
    </xf>
    <xf numFmtId="0" fontId="16" fillId="12" borderId="7" xfId="1" applyFont="1" applyFill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7" fillId="0" borderId="9" xfId="1" applyFont="1" applyBorder="1" applyAlignment="1">
      <alignment horizontal="center" vertical="center" wrapText="1"/>
    </xf>
    <xf numFmtId="0" fontId="16" fillId="10" borderId="27" xfId="1" applyFont="1" applyFill="1" applyBorder="1" applyAlignment="1">
      <alignment horizontal="center" vertical="center" wrapText="1"/>
    </xf>
    <xf numFmtId="0" fontId="17" fillId="0" borderId="28" xfId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18" fillId="8" borderId="29" xfId="1" applyFont="1" applyFill="1" applyBorder="1" applyAlignment="1">
      <alignment horizontal="center" vertical="center"/>
    </xf>
    <xf numFmtId="0" fontId="18" fillId="8" borderId="30" xfId="1" applyFont="1" applyFill="1" applyBorder="1" applyAlignment="1">
      <alignment horizontal="center" vertical="center"/>
    </xf>
    <xf numFmtId="0" fontId="17" fillId="0" borderId="2" xfId="1" applyFont="1" applyBorder="1" applyAlignment="1">
      <alignment horizontal="center" vertical="center" wrapText="1"/>
    </xf>
    <xf numFmtId="0" fontId="17" fillId="0" borderId="42" xfId="1" applyFont="1" applyBorder="1" applyAlignment="1">
      <alignment horizontal="center" vertical="center" wrapText="1"/>
    </xf>
  </cellXfs>
  <cellStyles count="24">
    <cellStyle name="Accent" xfId="8" xr:uid="{21228B39-2437-4E73-BDB6-8A3C5F457A9D}"/>
    <cellStyle name="Accent 1" xfId="9" xr:uid="{56BE0E8E-8576-4ED2-BF8E-207D8306F64D}"/>
    <cellStyle name="Accent 2" xfId="10" xr:uid="{44E4A38A-09A3-4FA3-A781-13B6E4AF5C3A}"/>
    <cellStyle name="Accent 3" xfId="11" xr:uid="{304C9EFB-5026-46C6-B934-EE7390D1B980}"/>
    <cellStyle name="Bad 2" xfId="6" xr:uid="{675E36C7-A12A-49F3-82A1-C470B92A9AA1}"/>
    <cellStyle name="Comma 2" xfId="2" xr:uid="{18655B9C-CACD-4339-B311-C66F9040A854}"/>
    <cellStyle name="Error" xfId="12" xr:uid="{61055A74-EAC9-4AB4-BE20-788A5C661B1F}"/>
    <cellStyle name="Footnote" xfId="13" xr:uid="{48829D9C-6E3A-4B51-91E0-98D1953B43D3}"/>
    <cellStyle name="Heading" xfId="14" xr:uid="{98564364-DB9E-4DC1-92A0-F9E7B1236D8D}"/>
    <cellStyle name="Heading 1 2" xfId="3" xr:uid="{C8AE8FD3-78E6-4EEA-A032-245FBCB10E39}"/>
    <cellStyle name="Heading 2 2" xfId="4" xr:uid="{D916F72A-C7E3-4FD9-9A45-4E47E9B2DBE6}"/>
    <cellStyle name="Heading 3 2" xfId="5" xr:uid="{37FFE318-49CA-42FD-B6CA-B5A803571DD0}"/>
    <cellStyle name="Heading1" xfId="15" xr:uid="{A18C2622-9325-42B7-99C1-F78CC17136B9}"/>
    <cellStyle name="Neutral 2" xfId="7" xr:uid="{CA2F6F5A-CE3F-46EF-AD6E-0AFEA23D9AD0}"/>
    <cellStyle name="Normal" xfId="0" builtinId="0"/>
    <cellStyle name="Normal 2" xfId="1" xr:uid="{223CC9BF-73BB-452F-8910-A380A431D89F}"/>
    <cellStyle name="Normalno 2" xfId="16" xr:uid="{FD31A882-8EDC-4DEC-A020-EAED681F009D}"/>
    <cellStyle name="Normalno 3" xfId="17" xr:uid="{C78D624F-C0EB-4718-BA15-43D623C572E0}"/>
    <cellStyle name="Result" xfId="18" xr:uid="{E08E029C-66ED-48EB-B926-7DD4D358E4DD}"/>
    <cellStyle name="Result2" xfId="19" xr:uid="{7A6C8E58-24E2-484A-9358-7FC0C33B1E13}"/>
    <cellStyle name="Status" xfId="20" xr:uid="{03BB7B31-C899-4ABE-AC1A-4E64993CAC20}"/>
    <cellStyle name="Text" xfId="21" xr:uid="{A76F36E9-B83C-4DBC-9ED5-A77A955AD7C5}"/>
    <cellStyle name="Warning" xfId="22" xr:uid="{AD44C0A0-6388-419F-A161-FB8B47830D65}"/>
    <cellStyle name="Zarez" xfId="23" xr:uid="{9DFA0376-A0CA-44C2-A8EE-FB944DBF36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0A9C8-47AA-431B-8335-A369A6D7DFF8}">
  <dimension ref="A8:T31"/>
  <sheetViews>
    <sheetView workbookViewId="0">
      <selection activeCell="K25" sqref="K25"/>
    </sheetView>
  </sheetViews>
  <sheetFormatPr defaultRowHeight="15" x14ac:dyDescent="0.25"/>
  <cols>
    <col min="10" max="10" width="24.85546875" customWidth="1"/>
  </cols>
  <sheetData>
    <row r="8" spans="1:9" ht="15.75" customHeight="1" x14ac:dyDescent="0.25">
      <c r="A8" s="72" t="s">
        <v>149</v>
      </c>
      <c r="B8" s="72"/>
      <c r="C8" s="72"/>
      <c r="D8" s="72"/>
      <c r="E8" s="72"/>
      <c r="F8" s="72"/>
      <c r="G8" s="72"/>
      <c r="H8" s="72"/>
      <c r="I8" s="72"/>
    </row>
    <row r="9" spans="1:9" x14ac:dyDescent="0.25">
      <c r="A9" s="72"/>
      <c r="B9" s="72"/>
      <c r="C9" s="72"/>
      <c r="D9" s="72"/>
      <c r="E9" s="72"/>
      <c r="F9" s="72"/>
      <c r="G9" s="72"/>
      <c r="H9" s="72"/>
      <c r="I9" s="72"/>
    </row>
    <row r="10" spans="1:9" x14ac:dyDescent="0.25">
      <c r="A10" s="72"/>
      <c r="B10" s="72"/>
      <c r="C10" s="72"/>
      <c r="D10" s="72"/>
      <c r="E10" s="72"/>
      <c r="F10" s="72"/>
      <c r="G10" s="72"/>
      <c r="H10" s="72"/>
      <c r="I10" s="72"/>
    </row>
    <row r="11" spans="1:9" x14ac:dyDescent="0.25">
      <c r="A11" s="72"/>
      <c r="B11" s="72"/>
      <c r="C11" s="72"/>
      <c r="D11" s="72"/>
      <c r="E11" s="72"/>
      <c r="F11" s="72"/>
      <c r="G11" s="72"/>
      <c r="H11" s="72"/>
      <c r="I11" s="72"/>
    </row>
    <row r="12" spans="1:9" x14ac:dyDescent="0.25">
      <c r="A12" s="72"/>
      <c r="B12" s="72"/>
      <c r="C12" s="72"/>
      <c r="D12" s="72"/>
      <c r="E12" s="72"/>
      <c r="F12" s="72"/>
      <c r="G12" s="72"/>
      <c r="H12" s="72"/>
      <c r="I12" s="72"/>
    </row>
    <row r="21" spans="1:20" x14ac:dyDescent="0.25">
      <c r="A21" s="66" t="s">
        <v>17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</row>
    <row r="22" spans="1:20" x14ac:dyDescent="0.25">
      <c r="A22" s="66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</row>
    <row r="23" spans="1:20" x14ac:dyDescent="0.25">
      <c r="A23" s="66" t="s">
        <v>24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</row>
    <row r="24" spans="1:20" x14ac:dyDescent="0.25">
      <c r="A24" s="68" t="s">
        <v>18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</row>
    <row r="25" spans="1:20" x14ac:dyDescent="0.25">
      <c r="A25" s="68" t="s">
        <v>19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</row>
    <row r="26" spans="1:20" x14ac:dyDescent="0.25">
      <c r="A26" s="68" t="s">
        <v>20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</row>
    <row r="27" spans="1:20" x14ac:dyDescent="0.25">
      <c r="A27" s="68" t="s">
        <v>22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</row>
    <row r="28" spans="1:20" x14ac:dyDescent="0.25">
      <c r="A28" s="73" t="s">
        <v>23</v>
      </c>
      <c r="B28" s="74"/>
      <c r="C28" s="74"/>
      <c r="D28" s="74"/>
      <c r="E28" s="74"/>
      <c r="F28" s="74"/>
      <c r="G28" s="74"/>
      <c r="H28" s="74"/>
      <c r="I28" s="74"/>
      <c r="J28" s="74"/>
      <c r="K28" s="67"/>
      <c r="L28" s="67"/>
      <c r="M28" s="67"/>
      <c r="N28" s="67"/>
      <c r="O28" s="67"/>
      <c r="P28" s="67"/>
      <c r="Q28" s="67"/>
      <c r="R28" s="67"/>
      <c r="S28" s="67"/>
      <c r="T28" s="67"/>
    </row>
    <row r="29" spans="1:20" x14ac:dyDescent="0.25">
      <c r="A29" s="68" t="s">
        <v>21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</row>
    <row r="30" spans="1:20" x14ac:dyDescent="0.25">
      <c r="A30" s="68" t="s">
        <v>26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</row>
    <row r="31" spans="1:20" x14ac:dyDescent="0.25">
      <c r="A31" s="68" t="s">
        <v>25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</row>
  </sheetData>
  <mergeCells count="2">
    <mergeCell ref="A8:I12"/>
    <mergeCell ref="A28:J28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BAFFE-FEAA-4A9A-8103-6C9EB2FBA3C3}">
  <sheetPr>
    <pageSetUpPr fitToPage="1"/>
  </sheetPr>
  <dimension ref="A1:I83"/>
  <sheetViews>
    <sheetView workbookViewId="0">
      <selection activeCell="C78" sqref="C78"/>
    </sheetView>
  </sheetViews>
  <sheetFormatPr defaultRowHeight="15" x14ac:dyDescent="0.25"/>
  <cols>
    <col min="1" max="1" width="54.140625" customWidth="1"/>
    <col min="2" max="2" width="21.42578125" customWidth="1"/>
    <col min="3" max="3" width="18.7109375" customWidth="1"/>
    <col min="4" max="4" width="17.140625" customWidth="1"/>
    <col min="5" max="5" width="19.28515625" customWidth="1"/>
    <col min="6" max="6" width="16.140625" style="54" customWidth="1"/>
    <col min="7" max="7" width="16.85546875" style="54" customWidth="1"/>
  </cols>
  <sheetData>
    <row r="1" spans="1:9" ht="15.75" x14ac:dyDescent="0.25">
      <c r="A1" s="2" t="s">
        <v>13</v>
      </c>
    </row>
    <row r="2" spans="1:9" x14ac:dyDescent="0.25">
      <c r="A2" t="s">
        <v>150</v>
      </c>
    </row>
    <row r="3" spans="1:9" ht="15.75" thickBot="1" x14ac:dyDescent="0.3"/>
    <row r="4" spans="1:9" ht="50.25" customHeight="1" x14ac:dyDescent="0.25">
      <c r="A4" s="7"/>
      <c r="B4" s="75" t="s">
        <v>152</v>
      </c>
      <c r="C4" s="75"/>
      <c r="D4" s="76" t="s">
        <v>153</v>
      </c>
      <c r="E4" s="76"/>
      <c r="F4" s="77" t="s">
        <v>4</v>
      </c>
      <c r="G4" s="78"/>
    </row>
    <row r="5" spans="1:9" ht="29.25" customHeight="1" x14ac:dyDescent="0.25">
      <c r="A5" s="8"/>
      <c r="B5" s="79">
        <v>1</v>
      </c>
      <c r="C5" s="79"/>
      <c r="D5" s="80">
        <v>2</v>
      </c>
      <c r="E5" s="80"/>
      <c r="F5" s="79" t="s">
        <v>10</v>
      </c>
      <c r="G5" s="81"/>
    </row>
    <row r="6" spans="1:9" ht="29.25" customHeight="1" thickBot="1" x14ac:dyDescent="0.3">
      <c r="A6" s="21"/>
      <c r="B6" s="22" t="s">
        <v>0</v>
      </c>
      <c r="C6" s="22" t="s">
        <v>1</v>
      </c>
      <c r="D6" s="9" t="s">
        <v>0</v>
      </c>
      <c r="E6" s="9" t="s">
        <v>1</v>
      </c>
      <c r="F6" s="58" t="s">
        <v>0</v>
      </c>
      <c r="G6" s="55" t="s">
        <v>1</v>
      </c>
    </row>
    <row r="7" spans="1:9" x14ac:dyDescent="0.25">
      <c r="A7" s="69" t="s">
        <v>31</v>
      </c>
      <c r="B7" s="26">
        <v>252</v>
      </c>
      <c r="C7" s="19">
        <v>658</v>
      </c>
      <c r="D7" s="19">
        <v>197</v>
      </c>
      <c r="E7" s="19">
        <v>557</v>
      </c>
      <c r="F7" s="19">
        <v>127.92</v>
      </c>
      <c r="G7" s="46">
        <v>118.13</v>
      </c>
    </row>
    <row r="8" spans="1:9" x14ac:dyDescent="0.25">
      <c r="A8" s="6" t="s">
        <v>32</v>
      </c>
      <c r="B8" s="27">
        <v>31</v>
      </c>
      <c r="C8" s="18">
        <v>231</v>
      </c>
      <c r="D8" s="18">
        <v>31</v>
      </c>
      <c r="E8" s="18">
        <v>89</v>
      </c>
      <c r="F8" s="19">
        <v>100</v>
      </c>
      <c r="G8" s="46">
        <v>259.55</v>
      </c>
    </row>
    <row r="9" spans="1:9" x14ac:dyDescent="0.25">
      <c r="A9" s="6" t="s">
        <v>33</v>
      </c>
      <c r="B9" s="27">
        <v>236</v>
      </c>
      <c r="C9" s="18">
        <v>569</v>
      </c>
      <c r="D9" s="18">
        <v>250</v>
      </c>
      <c r="E9" s="18">
        <v>753</v>
      </c>
      <c r="F9" s="19">
        <v>94.4</v>
      </c>
      <c r="G9" s="46">
        <v>75.56</v>
      </c>
    </row>
    <row r="10" spans="1:9" x14ac:dyDescent="0.25">
      <c r="A10" s="6" t="s">
        <v>34</v>
      </c>
      <c r="B10" s="27">
        <v>1447</v>
      </c>
      <c r="C10" s="18">
        <v>5233</v>
      </c>
      <c r="D10" s="18">
        <v>1345</v>
      </c>
      <c r="E10" s="18">
        <v>4837</v>
      </c>
      <c r="F10" s="19">
        <v>107.58</v>
      </c>
      <c r="G10" s="46">
        <v>108.19</v>
      </c>
    </row>
    <row r="11" spans="1:9" x14ac:dyDescent="0.25">
      <c r="A11" s="6" t="s">
        <v>35</v>
      </c>
      <c r="B11" s="27">
        <v>116</v>
      </c>
      <c r="C11" s="18">
        <v>258</v>
      </c>
      <c r="D11" s="18">
        <v>115</v>
      </c>
      <c r="E11" s="18">
        <v>315</v>
      </c>
      <c r="F11" s="19">
        <v>100.87</v>
      </c>
      <c r="G11" s="46">
        <v>81.900000000000006</v>
      </c>
    </row>
    <row r="12" spans="1:9" x14ac:dyDescent="0.25">
      <c r="A12" s="6" t="s">
        <v>36</v>
      </c>
      <c r="B12" s="27">
        <v>12</v>
      </c>
      <c r="C12" s="18">
        <v>46</v>
      </c>
      <c r="D12" s="18">
        <v>9</v>
      </c>
      <c r="E12" s="18">
        <v>20</v>
      </c>
      <c r="F12" s="19">
        <v>133.33000000000001</v>
      </c>
      <c r="G12" s="46">
        <v>230</v>
      </c>
    </row>
    <row r="13" spans="1:9" x14ac:dyDescent="0.25">
      <c r="A13" s="6" t="s">
        <v>37</v>
      </c>
      <c r="B13" s="27">
        <v>3927</v>
      </c>
      <c r="C13" s="18">
        <v>10931</v>
      </c>
      <c r="D13" s="18">
        <v>3049</v>
      </c>
      <c r="E13" s="18">
        <v>9271</v>
      </c>
      <c r="F13" s="19">
        <v>128.80000000000001</v>
      </c>
      <c r="G13" s="46">
        <v>117.91</v>
      </c>
      <c r="I13" t="s">
        <v>12</v>
      </c>
    </row>
    <row r="14" spans="1:9" x14ac:dyDescent="0.25">
      <c r="A14" s="6" t="s">
        <v>38</v>
      </c>
      <c r="B14" s="27">
        <v>103</v>
      </c>
      <c r="C14" s="18">
        <v>470</v>
      </c>
      <c r="D14" s="18">
        <v>84</v>
      </c>
      <c r="E14" s="18">
        <v>231</v>
      </c>
      <c r="F14" s="19">
        <v>122.62</v>
      </c>
      <c r="G14" s="46">
        <v>203.46</v>
      </c>
    </row>
    <row r="15" spans="1:9" x14ac:dyDescent="0.25">
      <c r="A15" s="6" t="s">
        <v>39</v>
      </c>
      <c r="B15" s="27">
        <v>31</v>
      </c>
      <c r="C15" s="18">
        <v>279</v>
      </c>
      <c r="D15" s="18">
        <v>33</v>
      </c>
      <c r="E15" s="18">
        <v>332</v>
      </c>
      <c r="F15" s="19">
        <v>93.94</v>
      </c>
      <c r="G15" s="46">
        <v>84.04</v>
      </c>
    </row>
    <row r="16" spans="1:9" x14ac:dyDescent="0.25">
      <c r="A16" s="6" t="s">
        <v>40</v>
      </c>
      <c r="B16" s="27">
        <v>4</v>
      </c>
      <c r="C16" s="18">
        <v>40</v>
      </c>
      <c r="D16" s="18">
        <v>10</v>
      </c>
      <c r="E16" s="18">
        <v>63</v>
      </c>
      <c r="F16" s="19">
        <v>40</v>
      </c>
      <c r="G16" s="46">
        <v>63.49</v>
      </c>
    </row>
    <row r="17" spans="1:7" x14ac:dyDescent="0.25">
      <c r="A17" s="6" t="s">
        <v>41</v>
      </c>
      <c r="B17" s="27">
        <v>662</v>
      </c>
      <c r="C17" s="18">
        <v>1053</v>
      </c>
      <c r="D17" s="18">
        <v>571</v>
      </c>
      <c r="E17" s="18">
        <v>1084</v>
      </c>
      <c r="F17" s="19">
        <v>115.94</v>
      </c>
      <c r="G17" s="46">
        <v>97.14</v>
      </c>
    </row>
    <row r="18" spans="1:7" x14ac:dyDescent="0.25">
      <c r="A18" s="6" t="s">
        <v>42</v>
      </c>
      <c r="B18" s="27">
        <v>482</v>
      </c>
      <c r="C18" s="18">
        <v>1627</v>
      </c>
      <c r="D18" s="18">
        <v>384</v>
      </c>
      <c r="E18" s="18">
        <v>1452</v>
      </c>
      <c r="F18" s="19">
        <v>125.52</v>
      </c>
      <c r="G18" s="46">
        <v>112.05</v>
      </c>
    </row>
    <row r="19" spans="1:7" x14ac:dyDescent="0.25">
      <c r="A19" s="6" t="s">
        <v>43</v>
      </c>
      <c r="B19" s="27">
        <v>20</v>
      </c>
      <c r="C19" s="18">
        <v>41</v>
      </c>
      <c r="D19" s="18">
        <v>21</v>
      </c>
      <c r="E19" s="18">
        <v>155</v>
      </c>
      <c r="F19" s="19">
        <v>95.24</v>
      </c>
      <c r="G19" s="46">
        <v>26.45</v>
      </c>
    </row>
    <row r="20" spans="1:7" x14ac:dyDescent="0.25">
      <c r="A20" s="6" t="s">
        <v>44</v>
      </c>
      <c r="B20" s="27">
        <v>47</v>
      </c>
      <c r="C20" s="18">
        <v>152</v>
      </c>
      <c r="D20" s="18">
        <v>37</v>
      </c>
      <c r="E20" s="18">
        <v>113</v>
      </c>
      <c r="F20" s="19">
        <v>127.03</v>
      </c>
      <c r="G20" s="46">
        <v>134.51</v>
      </c>
    </row>
    <row r="21" spans="1:7" x14ac:dyDescent="0.25">
      <c r="A21" s="6" t="s">
        <v>45</v>
      </c>
      <c r="B21" s="27">
        <v>13</v>
      </c>
      <c r="C21" s="18">
        <v>30</v>
      </c>
      <c r="D21" s="18">
        <v>8</v>
      </c>
      <c r="E21" s="18">
        <v>54</v>
      </c>
      <c r="F21" s="19">
        <v>162.5</v>
      </c>
      <c r="G21" s="46">
        <v>55.56</v>
      </c>
    </row>
    <row r="22" spans="1:7" x14ac:dyDescent="0.25">
      <c r="A22" s="6" t="s">
        <v>46</v>
      </c>
      <c r="B22" s="27">
        <v>43</v>
      </c>
      <c r="C22" s="18">
        <v>167</v>
      </c>
      <c r="D22" s="18">
        <v>28</v>
      </c>
      <c r="E22" s="18">
        <v>97</v>
      </c>
      <c r="F22" s="19">
        <v>153.57</v>
      </c>
      <c r="G22" s="46">
        <v>172.16</v>
      </c>
    </row>
    <row r="23" spans="1:7" x14ac:dyDescent="0.25">
      <c r="A23" s="6" t="s">
        <v>47</v>
      </c>
      <c r="B23" s="27">
        <v>244</v>
      </c>
      <c r="C23" s="18">
        <v>893</v>
      </c>
      <c r="D23" s="18">
        <v>484</v>
      </c>
      <c r="E23" s="18">
        <v>1651</v>
      </c>
      <c r="F23" s="19">
        <v>50.41</v>
      </c>
      <c r="G23" s="46">
        <v>54.09</v>
      </c>
    </row>
    <row r="24" spans="1:7" x14ac:dyDescent="0.25">
      <c r="A24" s="6" t="s">
        <v>48</v>
      </c>
      <c r="B24" s="27">
        <v>90</v>
      </c>
      <c r="C24" s="18">
        <v>160</v>
      </c>
      <c r="D24" s="18">
        <v>80</v>
      </c>
      <c r="E24" s="18">
        <v>229</v>
      </c>
      <c r="F24" s="19">
        <v>112.5</v>
      </c>
      <c r="G24" s="46">
        <v>69.87</v>
      </c>
    </row>
    <row r="25" spans="1:7" x14ac:dyDescent="0.25">
      <c r="A25" s="6" t="s">
        <v>49</v>
      </c>
      <c r="B25" s="27">
        <v>11</v>
      </c>
      <c r="C25" s="18">
        <v>29</v>
      </c>
      <c r="D25" s="18">
        <v>12</v>
      </c>
      <c r="E25" s="18">
        <v>18</v>
      </c>
      <c r="F25" s="19">
        <v>91.67</v>
      </c>
      <c r="G25" s="46">
        <v>161.11000000000001</v>
      </c>
    </row>
    <row r="26" spans="1:7" x14ac:dyDescent="0.25">
      <c r="A26" s="6" t="s">
        <v>50</v>
      </c>
      <c r="B26" s="27">
        <v>15408</v>
      </c>
      <c r="C26" s="18">
        <v>30397</v>
      </c>
      <c r="D26" s="18">
        <v>14409</v>
      </c>
      <c r="E26" s="18">
        <v>28075</v>
      </c>
      <c r="F26" s="19">
        <v>106.93</v>
      </c>
      <c r="G26" s="46">
        <v>108.27</v>
      </c>
    </row>
    <row r="27" spans="1:7" x14ac:dyDescent="0.25">
      <c r="A27" s="6" t="s">
        <v>51</v>
      </c>
      <c r="B27" s="27">
        <v>221</v>
      </c>
      <c r="C27" s="18">
        <v>704</v>
      </c>
      <c r="D27" s="18">
        <v>160</v>
      </c>
      <c r="E27" s="18">
        <v>514</v>
      </c>
      <c r="F27" s="19">
        <v>138.12</v>
      </c>
      <c r="G27" s="46">
        <v>136.96</v>
      </c>
    </row>
    <row r="28" spans="1:7" x14ac:dyDescent="0.25">
      <c r="A28" s="6" t="s">
        <v>52</v>
      </c>
      <c r="B28" s="27">
        <v>120</v>
      </c>
      <c r="C28" s="18">
        <v>271</v>
      </c>
      <c r="D28" s="18">
        <v>250</v>
      </c>
      <c r="E28" s="18">
        <v>310</v>
      </c>
      <c r="F28" s="19">
        <v>48</v>
      </c>
      <c r="G28" s="46">
        <v>87.42</v>
      </c>
    </row>
    <row r="29" spans="1:7" x14ac:dyDescent="0.25">
      <c r="A29" s="6" t="s">
        <v>53</v>
      </c>
      <c r="B29" s="27">
        <v>22</v>
      </c>
      <c r="C29" s="18">
        <v>75</v>
      </c>
      <c r="D29" s="18">
        <v>35</v>
      </c>
      <c r="E29" s="18">
        <v>79</v>
      </c>
      <c r="F29" s="19">
        <v>62.86</v>
      </c>
      <c r="G29" s="46">
        <v>94.94</v>
      </c>
    </row>
    <row r="30" spans="1:7" x14ac:dyDescent="0.25">
      <c r="A30" s="6" t="s">
        <v>54</v>
      </c>
      <c r="B30" s="27">
        <v>1</v>
      </c>
      <c r="C30" s="18">
        <v>5</v>
      </c>
      <c r="D30" s="18">
        <v>0</v>
      </c>
      <c r="E30" s="18">
        <v>0</v>
      </c>
      <c r="F30" s="19">
        <v>0</v>
      </c>
      <c r="G30" s="46">
        <v>0</v>
      </c>
    </row>
    <row r="31" spans="1:7" x14ac:dyDescent="0.25">
      <c r="A31" s="6" t="s">
        <v>55</v>
      </c>
      <c r="B31" s="27">
        <v>594</v>
      </c>
      <c r="C31" s="18">
        <v>1131</v>
      </c>
      <c r="D31" s="18">
        <v>584</v>
      </c>
      <c r="E31" s="18">
        <v>1238</v>
      </c>
      <c r="F31" s="19">
        <v>101.71</v>
      </c>
      <c r="G31" s="46">
        <v>91.36</v>
      </c>
    </row>
    <row r="32" spans="1:7" x14ac:dyDescent="0.25">
      <c r="A32" s="6" t="s">
        <v>56</v>
      </c>
      <c r="B32" s="27">
        <v>34</v>
      </c>
      <c r="C32" s="18">
        <v>78</v>
      </c>
      <c r="D32" s="18">
        <v>23</v>
      </c>
      <c r="E32" s="18">
        <v>47</v>
      </c>
      <c r="F32" s="19">
        <v>147.83000000000001</v>
      </c>
      <c r="G32" s="46">
        <v>165.96</v>
      </c>
    </row>
    <row r="33" spans="1:7" x14ac:dyDescent="0.25">
      <c r="A33" s="6" t="s">
        <v>57</v>
      </c>
      <c r="B33" s="27">
        <v>246</v>
      </c>
      <c r="C33" s="18">
        <v>319</v>
      </c>
      <c r="D33" s="18">
        <v>144</v>
      </c>
      <c r="E33" s="18">
        <v>196</v>
      </c>
      <c r="F33" s="19">
        <v>170.83</v>
      </c>
      <c r="G33" s="46">
        <v>162.76</v>
      </c>
    </row>
    <row r="34" spans="1:7" x14ac:dyDescent="0.25">
      <c r="A34" s="6" t="s">
        <v>58</v>
      </c>
      <c r="B34" s="27">
        <v>0</v>
      </c>
      <c r="C34" s="18">
        <v>0</v>
      </c>
      <c r="D34" s="18">
        <v>4</v>
      </c>
      <c r="E34" s="18">
        <v>7</v>
      </c>
      <c r="F34" s="19">
        <v>0</v>
      </c>
      <c r="G34" s="46">
        <v>0</v>
      </c>
    </row>
    <row r="35" spans="1:7" x14ac:dyDescent="0.25">
      <c r="A35" s="6" t="s">
        <v>59</v>
      </c>
      <c r="B35" s="27">
        <v>14</v>
      </c>
      <c r="C35" s="18">
        <v>33</v>
      </c>
      <c r="D35" s="18">
        <v>35</v>
      </c>
      <c r="E35" s="18">
        <v>89</v>
      </c>
      <c r="F35" s="19">
        <v>40</v>
      </c>
      <c r="G35" s="46">
        <v>37.08</v>
      </c>
    </row>
    <row r="36" spans="1:7" x14ac:dyDescent="0.25">
      <c r="A36" s="6" t="s">
        <v>60</v>
      </c>
      <c r="B36" s="27">
        <v>135</v>
      </c>
      <c r="C36" s="18">
        <v>629</v>
      </c>
      <c r="D36" s="18">
        <v>94</v>
      </c>
      <c r="E36" s="18">
        <v>347</v>
      </c>
      <c r="F36" s="19">
        <v>143.62</v>
      </c>
      <c r="G36" s="46">
        <v>181.27</v>
      </c>
    </row>
    <row r="37" spans="1:7" x14ac:dyDescent="0.25">
      <c r="A37" s="6" t="s">
        <v>61</v>
      </c>
      <c r="B37" s="27">
        <v>2</v>
      </c>
      <c r="C37" s="18">
        <v>2</v>
      </c>
      <c r="D37" s="18">
        <v>0</v>
      </c>
      <c r="E37" s="18">
        <v>8</v>
      </c>
      <c r="F37" s="19">
        <v>0</v>
      </c>
      <c r="G37" s="46">
        <v>25</v>
      </c>
    </row>
    <row r="38" spans="1:7" x14ac:dyDescent="0.25">
      <c r="A38" s="6" t="s">
        <v>62</v>
      </c>
      <c r="B38" s="27">
        <v>6</v>
      </c>
      <c r="C38" s="18">
        <v>32</v>
      </c>
      <c r="D38" s="18">
        <v>3</v>
      </c>
      <c r="E38" s="18">
        <v>14</v>
      </c>
      <c r="F38" s="19">
        <v>200</v>
      </c>
      <c r="G38" s="46">
        <v>228.57</v>
      </c>
    </row>
    <row r="39" spans="1:7" x14ac:dyDescent="0.25">
      <c r="A39" s="6" t="s">
        <v>63</v>
      </c>
      <c r="B39" s="27">
        <v>369</v>
      </c>
      <c r="C39" s="18">
        <v>1104</v>
      </c>
      <c r="D39" s="18">
        <v>410</v>
      </c>
      <c r="E39" s="18">
        <v>689</v>
      </c>
      <c r="F39" s="19">
        <v>90</v>
      </c>
      <c r="G39" s="46">
        <v>160.22999999999999</v>
      </c>
    </row>
    <row r="40" spans="1:7" x14ac:dyDescent="0.25">
      <c r="A40" s="6" t="s">
        <v>64</v>
      </c>
      <c r="B40" s="27">
        <v>384</v>
      </c>
      <c r="C40" s="18">
        <v>1850</v>
      </c>
      <c r="D40" s="18">
        <v>627</v>
      </c>
      <c r="E40" s="18">
        <v>778</v>
      </c>
      <c r="F40" s="19">
        <v>61.24</v>
      </c>
      <c r="G40" s="46">
        <v>237.79</v>
      </c>
    </row>
    <row r="41" spans="1:7" x14ac:dyDescent="0.25">
      <c r="A41" s="6" t="s">
        <v>65</v>
      </c>
      <c r="B41" s="27">
        <v>141</v>
      </c>
      <c r="C41" s="18">
        <v>724</v>
      </c>
      <c r="D41" s="18">
        <v>153</v>
      </c>
      <c r="E41" s="18">
        <v>731</v>
      </c>
      <c r="F41" s="19">
        <v>92.16</v>
      </c>
      <c r="G41" s="46">
        <v>99.04</v>
      </c>
    </row>
    <row r="42" spans="1:7" x14ac:dyDescent="0.25">
      <c r="A42" s="6" t="s">
        <v>66</v>
      </c>
      <c r="B42" s="27">
        <v>0</v>
      </c>
      <c r="C42" s="18">
        <v>0</v>
      </c>
      <c r="D42" s="18">
        <v>0</v>
      </c>
      <c r="E42" s="18">
        <v>42</v>
      </c>
      <c r="F42" s="19">
        <v>0</v>
      </c>
      <c r="G42" s="46">
        <v>0</v>
      </c>
    </row>
    <row r="43" spans="1:7" x14ac:dyDescent="0.25">
      <c r="A43" s="6" t="s">
        <v>67</v>
      </c>
      <c r="B43" s="27">
        <v>51</v>
      </c>
      <c r="C43" s="18">
        <v>299</v>
      </c>
      <c r="D43" s="18">
        <v>39</v>
      </c>
      <c r="E43" s="18">
        <v>129</v>
      </c>
      <c r="F43" s="19">
        <v>130.77000000000001</v>
      </c>
      <c r="G43" s="46">
        <v>231.78</v>
      </c>
    </row>
    <row r="44" spans="1:7" x14ac:dyDescent="0.25">
      <c r="A44" s="6" t="s">
        <v>68</v>
      </c>
      <c r="B44" s="27">
        <v>1</v>
      </c>
      <c r="C44" s="18">
        <v>3</v>
      </c>
      <c r="D44" s="18">
        <v>1</v>
      </c>
      <c r="E44" s="18">
        <v>2</v>
      </c>
      <c r="F44" s="19">
        <v>100</v>
      </c>
      <c r="G44" s="46">
        <v>150</v>
      </c>
    </row>
    <row r="45" spans="1:7" x14ac:dyDescent="0.25">
      <c r="A45" s="6" t="s">
        <v>69</v>
      </c>
      <c r="B45" s="27">
        <v>26</v>
      </c>
      <c r="C45" s="18">
        <v>112</v>
      </c>
      <c r="D45" s="18">
        <v>28</v>
      </c>
      <c r="E45" s="18">
        <v>222</v>
      </c>
      <c r="F45" s="19">
        <v>92.86</v>
      </c>
      <c r="G45" s="46">
        <v>50.45</v>
      </c>
    </row>
    <row r="46" spans="1:7" x14ac:dyDescent="0.25">
      <c r="A46" s="6" t="s">
        <v>70</v>
      </c>
      <c r="B46" s="27">
        <v>6</v>
      </c>
      <c r="C46" s="18">
        <v>8</v>
      </c>
      <c r="D46" s="18">
        <v>13</v>
      </c>
      <c r="E46" s="18">
        <v>25</v>
      </c>
      <c r="F46" s="19">
        <v>46.15</v>
      </c>
      <c r="G46" s="46">
        <v>32</v>
      </c>
    </row>
    <row r="47" spans="1:7" x14ac:dyDescent="0.25">
      <c r="A47" s="6" t="s">
        <v>71</v>
      </c>
      <c r="B47" s="27">
        <v>593</v>
      </c>
      <c r="C47" s="18">
        <v>1893</v>
      </c>
      <c r="D47" s="18">
        <v>359</v>
      </c>
      <c r="E47" s="18">
        <v>1116</v>
      </c>
      <c r="F47" s="19">
        <v>165.18</v>
      </c>
      <c r="G47" s="46">
        <v>169.62</v>
      </c>
    </row>
    <row r="48" spans="1:7" x14ac:dyDescent="0.25">
      <c r="A48" s="6" t="s">
        <v>72</v>
      </c>
      <c r="B48" s="27">
        <v>0</v>
      </c>
      <c r="C48" s="18">
        <v>0</v>
      </c>
      <c r="D48" s="18">
        <v>3</v>
      </c>
      <c r="E48" s="18">
        <v>10</v>
      </c>
      <c r="F48" s="19">
        <v>0</v>
      </c>
      <c r="G48" s="46">
        <v>0</v>
      </c>
    </row>
    <row r="49" spans="1:7" x14ac:dyDescent="0.25">
      <c r="A49" s="6" t="s">
        <v>73</v>
      </c>
      <c r="B49" s="27">
        <v>119</v>
      </c>
      <c r="C49" s="18">
        <v>1036</v>
      </c>
      <c r="D49" s="18">
        <v>111</v>
      </c>
      <c r="E49" s="18">
        <v>1432</v>
      </c>
      <c r="F49" s="19">
        <v>107.21</v>
      </c>
      <c r="G49" s="46">
        <v>72.349999999999994</v>
      </c>
    </row>
    <row r="50" spans="1:7" x14ac:dyDescent="0.25">
      <c r="A50" s="6" t="s">
        <v>74</v>
      </c>
      <c r="B50" s="27">
        <v>44</v>
      </c>
      <c r="C50" s="18">
        <v>150</v>
      </c>
      <c r="D50" s="18">
        <v>11</v>
      </c>
      <c r="E50" s="18">
        <v>27</v>
      </c>
      <c r="F50" s="19">
        <v>400</v>
      </c>
      <c r="G50" s="46">
        <v>555.55999999999995</v>
      </c>
    </row>
    <row r="51" spans="1:7" x14ac:dyDescent="0.25">
      <c r="A51" s="6" t="s">
        <v>75</v>
      </c>
      <c r="B51" s="27">
        <v>1</v>
      </c>
      <c r="C51" s="18">
        <v>2</v>
      </c>
      <c r="D51" s="18">
        <v>3</v>
      </c>
      <c r="E51" s="18">
        <v>6</v>
      </c>
      <c r="F51" s="19">
        <v>33.33</v>
      </c>
      <c r="G51" s="46">
        <v>33.33</v>
      </c>
    </row>
    <row r="52" spans="1:7" x14ac:dyDescent="0.25">
      <c r="A52" s="6" t="s">
        <v>76</v>
      </c>
      <c r="B52" s="27">
        <v>71</v>
      </c>
      <c r="C52" s="18">
        <v>119</v>
      </c>
      <c r="D52" s="18">
        <v>74</v>
      </c>
      <c r="E52" s="18">
        <v>114</v>
      </c>
      <c r="F52" s="19">
        <v>95.95</v>
      </c>
      <c r="G52" s="46">
        <v>104.39</v>
      </c>
    </row>
    <row r="53" spans="1:7" x14ac:dyDescent="0.25">
      <c r="A53" s="6" t="s">
        <v>77</v>
      </c>
      <c r="B53" s="27">
        <v>151</v>
      </c>
      <c r="C53" s="18">
        <v>500</v>
      </c>
      <c r="D53" s="18">
        <v>177</v>
      </c>
      <c r="E53" s="18">
        <v>680</v>
      </c>
      <c r="F53" s="19">
        <v>85.31</v>
      </c>
      <c r="G53" s="46">
        <v>73.53</v>
      </c>
    </row>
    <row r="54" spans="1:7" x14ac:dyDescent="0.25">
      <c r="A54" s="6" t="s">
        <v>78</v>
      </c>
      <c r="B54" s="27">
        <v>41</v>
      </c>
      <c r="C54" s="18">
        <v>105</v>
      </c>
      <c r="D54" s="18">
        <v>44</v>
      </c>
      <c r="E54" s="18">
        <v>476</v>
      </c>
      <c r="F54" s="19">
        <v>93.18</v>
      </c>
      <c r="G54" s="46">
        <v>22.06</v>
      </c>
    </row>
    <row r="55" spans="1:7" x14ac:dyDescent="0.25">
      <c r="A55" s="6" t="s">
        <v>79</v>
      </c>
      <c r="B55" s="27">
        <v>31</v>
      </c>
      <c r="C55" s="18">
        <v>173</v>
      </c>
      <c r="D55" s="18">
        <v>16</v>
      </c>
      <c r="E55" s="18">
        <v>59</v>
      </c>
      <c r="F55" s="19">
        <v>193.75</v>
      </c>
      <c r="G55" s="46">
        <v>293.22000000000003</v>
      </c>
    </row>
    <row r="56" spans="1:7" x14ac:dyDescent="0.25">
      <c r="A56" s="6" t="s">
        <v>80</v>
      </c>
      <c r="B56" s="27">
        <v>2146</v>
      </c>
      <c r="C56" s="18">
        <v>8009</v>
      </c>
      <c r="D56" s="18">
        <v>1690</v>
      </c>
      <c r="E56" s="18">
        <v>6512</v>
      </c>
      <c r="F56" s="19">
        <v>126.98</v>
      </c>
      <c r="G56" s="46">
        <v>122.99</v>
      </c>
    </row>
    <row r="57" spans="1:7" x14ac:dyDescent="0.25">
      <c r="A57" s="6" t="s">
        <v>81</v>
      </c>
      <c r="B57" s="27">
        <v>3</v>
      </c>
      <c r="C57" s="18">
        <v>5</v>
      </c>
      <c r="D57" s="18">
        <v>2</v>
      </c>
      <c r="E57" s="18">
        <v>2</v>
      </c>
      <c r="F57" s="19">
        <v>150</v>
      </c>
      <c r="G57" s="46">
        <v>250</v>
      </c>
    </row>
    <row r="58" spans="1:7" x14ac:dyDescent="0.25">
      <c r="A58" s="6" t="s">
        <v>82</v>
      </c>
      <c r="B58" s="27">
        <v>46</v>
      </c>
      <c r="C58" s="18">
        <v>407</v>
      </c>
      <c r="D58" s="18">
        <v>34</v>
      </c>
      <c r="E58" s="18">
        <v>238</v>
      </c>
      <c r="F58" s="19">
        <v>135.29</v>
      </c>
      <c r="G58" s="46">
        <v>171.01</v>
      </c>
    </row>
    <row r="59" spans="1:7" x14ac:dyDescent="0.25">
      <c r="A59" s="6" t="s">
        <v>83</v>
      </c>
      <c r="B59" s="27">
        <v>954</v>
      </c>
      <c r="C59" s="18">
        <v>2142</v>
      </c>
      <c r="D59" s="18">
        <v>901</v>
      </c>
      <c r="E59" s="18">
        <v>2680</v>
      </c>
      <c r="F59" s="19">
        <v>105.88</v>
      </c>
      <c r="G59" s="46">
        <v>79.930000000000007</v>
      </c>
    </row>
    <row r="60" spans="1:7" x14ac:dyDescent="0.25">
      <c r="A60" s="6" t="s">
        <v>84</v>
      </c>
      <c r="B60" s="27">
        <v>6</v>
      </c>
      <c r="C60" s="18">
        <v>9</v>
      </c>
      <c r="D60" s="18">
        <v>12</v>
      </c>
      <c r="E60" s="18">
        <v>34</v>
      </c>
      <c r="F60" s="19">
        <v>50</v>
      </c>
      <c r="G60" s="46">
        <v>26.47</v>
      </c>
    </row>
    <row r="61" spans="1:7" x14ac:dyDescent="0.25">
      <c r="A61" s="6" t="s">
        <v>85</v>
      </c>
      <c r="B61" s="27">
        <v>118</v>
      </c>
      <c r="C61" s="18">
        <v>432</v>
      </c>
      <c r="D61" s="18">
        <v>72</v>
      </c>
      <c r="E61" s="18">
        <v>268</v>
      </c>
      <c r="F61" s="19">
        <v>163.89</v>
      </c>
      <c r="G61" s="46">
        <v>161.19</v>
      </c>
    </row>
    <row r="62" spans="1:7" x14ac:dyDescent="0.25">
      <c r="A62" s="6" t="s">
        <v>86</v>
      </c>
      <c r="B62" s="27">
        <v>42</v>
      </c>
      <c r="C62" s="18">
        <v>99</v>
      </c>
      <c r="D62" s="18">
        <v>0</v>
      </c>
      <c r="E62" s="18">
        <v>0</v>
      </c>
      <c r="F62" s="19">
        <v>0</v>
      </c>
      <c r="G62" s="46">
        <v>0</v>
      </c>
    </row>
    <row r="63" spans="1:7" x14ac:dyDescent="0.25">
      <c r="A63" s="6" t="s">
        <v>87</v>
      </c>
      <c r="B63" s="27">
        <v>8</v>
      </c>
      <c r="C63" s="18">
        <v>23</v>
      </c>
      <c r="D63" s="18">
        <v>2</v>
      </c>
      <c r="E63" s="18">
        <v>4</v>
      </c>
      <c r="F63" s="19">
        <v>400</v>
      </c>
      <c r="G63" s="46">
        <v>575</v>
      </c>
    </row>
    <row r="64" spans="1:7" x14ac:dyDescent="0.25">
      <c r="A64" s="6" t="s">
        <v>88</v>
      </c>
      <c r="B64" s="27">
        <v>697</v>
      </c>
      <c r="C64" s="18">
        <v>2768</v>
      </c>
      <c r="D64" s="18">
        <v>657</v>
      </c>
      <c r="E64" s="18">
        <v>3033</v>
      </c>
      <c r="F64" s="19">
        <v>106.09</v>
      </c>
      <c r="G64" s="46">
        <v>91.26</v>
      </c>
    </row>
    <row r="65" spans="1:7" x14ac:dyDescent="0.25">
      <c r="A65" s="6" t="s">
        <v>89</v>
      </c>
      <c r="B65" s="27">
        <v>39</v>
      </c>
      <c r="C65" s="18">
        <v>184</v>
      </c>
      <c r="D65" s="18">
        <v>51</v>
      </c>
      <c r="E65" s="18">
        <v>278</v>
      </c>
      <c r="F65" s="19">
        <v>76.47</v>
      </c>
      <c r="G65" s="46">
        <v>66.19</v>
      </c>
    </row>
    <row r="66" spans="1:7" x14ac:dyDescent="0.25">
      <c r="A66" s="6" t="s">
        <v>90</v>
      </c>
      <c r="B66" s="27">
        <v>100</v>
      </c>
      <c r="C66" s="18">
        <v>398</v>
      </c>
      <c r="D66" s="18">
        <v>70</v>
      </c>
      <c r="E66" s="18">
        <v>327</v>
      </c>
      <c r="F66" s="19">
        <v>142.86000000000001</v>
      </c>
      <c r="G66" s="46">
        <v>121.71</v>
      </c>
    </row>
    <row r="67" spans="1:7" x14ac:dyDescent="0.25">
      <c r="A67" s="6" t="s">
        <v>91</v>
      </c>
      <c r="B67" s="27">
        <v>85</v>
      </c>
      <c r="C67" s="18">
        <v>202</v>
      </c>
      <c r="D67" s="18">
        <v>56</v>
      </c>
      <c r="E67" s="18">
        <v>196</v>
      </c>
      <c r="F67" s="19">
        <v>151.79</v>
      </c>
      <c r="G67" s="46">
        <v>103.06</v>
      </c>
    </row>
    <row r="68" spans="1:7" x14ac:dyDescent="0.25">
      <c r="A68" s="6" t="s">
        <v>92</v>
      </c>
      <c r="B68" s="27">
        <v>872</v>
      </c>
      <c r="C68" s="18">
        <v>3298</v>
      </c>
      <c r="D68" s="18">
        <v>643</v>
      </c>
      <c r="E68" s="18">
        <v>2344</v>
      </c>
      <c r="F68" s="19">
        <v>135.61000000000001</v>
      </c>
      <c r="G68" s="46">
        <v>140.69999999999999</v>
      </c>
    </row>
    <row r="69" spans="1:7" x14ac:dyDescent="0.25">
      <c r="A69" s="6" t="s">
        <v>93</v>
      </c>
      <c r="B69" s="27">
        <v>286</v>
      </c>
      <c r="C69" s="18">
        <v>1048</v>
      </c>
      <c r="D69" s="18">
        <v>263</v>
      </c>
      <c r="E69" s="18">
        <v>939</v>
      </c>
      <c r="F69" s="19">
        <v>108.75</v>
      </c>
      <c r="G69" s="46">
        <v>111.61</v>
      </c>
    </row>
    <row r="70" spans="1:7" x14ac:dyDescent="0.25">
      <c r="A70" s="6" t="s">
        <v>94</v>
      </c>
      <c r="B70" s="27">
        <v>1954</v>
      </c>
      <c r="C70" s="18">
        <v>4863</v>
      </c>
      <c r="D70" s="18">
        <v>1906</v>
      </c>
      <c r="E70" s="18">
        <v>4907</v>
      </c>
      <c r="F70" s="19">
        <v>102.52</v>
      </c>
      <c r="G70" s="46">
        <v>99.1</v>
      </c>
    </row>
    <row r="71" spans="1:7" x14ac:dyDescent="0.25">
      <c r="A71" s="6" t="s">
        <v>95</v>
      </c>
      <c r="B71" s="27">
        <v>366</v>
      </c>
      <c r="C71" s="18">
        <v>1715</v>
      </c>
      <c r="D71" s="18">
        <v>507</v>
      </c>
      <c r="E71" s="18">
        <v>1881</v>
      </c>
      <c r="F71" s="19">
        <v>72.19</v>
      </c>
      <c r="G71" s="46">
        <v>91.17</v>
      </c>
    </row>
    <row r="72" spans="1:7" x14ac:dyDescent="0.25">
      <c r="A72" s="6" t="s">
        <v>96</v>
      </c>
      <c r="B72" s="27">
        <v>201</v>
      </c>
      <c r="C72" s="18">
        <v>663</v>
      </c>
      <c r="D72" s="18">
        <v>282</v>
      </c>
      <c r="E72" s="18">
        <v>697</v>
      </c>
      <c r="F72" s="19">
        <v>71.28</v>
      </c>
      <c r="G72" s="46">
        <v>95.12</v>
      </c>
    </row>
    <row r="73" spans="1:7" x14ac:dyDescent="0.25">
      <c r="A73" s="6" t="s">
        <v>97</v>
      </c>
      <c r="B73" s="27">
        <v>97</v>
      </c>
      <c r="C73" s="18">
        <v>273</v>
      </c>
      <c r="D73" s="18">
        <v>94</v>
      </c>
      <c r="E73" s="18">
        <v>430</v>
      </c>
      <c r="F73" s="19">
        <v>103.19</v>
      </c>
      <c r="G73" s="46">
        <v>63.49</v>
      </c>
    </row>
    <row r="74" spans="1:7" x14ac:dyDescent="0.25">
      <c r="A74" s="6" t="s">
        <v>98</v>
      </c>
      <c r="B74" s="27">
        <v>299</v>
      </c>
      <c r="C74" s="18">
        <v>797</v>
      </c>
      <c r="D74" s="18">
        <v>251</v>
      </c>
      <c r="E74" s="18">
        <v>573</v>
      </c>
      <c r="F74" s="19">
        <v>119.12</v>
      </c>
      <c r="G74" s="46">
        <v>139.09</v>
      </c>
    </row>
    <row r="75" spans="1:7" x14ac:dyDescent="0.25">
      <c r="A75" s="6" t="s">
        <v>99</v>
      </c>
      <c r="B75" s="27">
        <v>33</v>
      </c>
      <c r="C75" s="18">
        <v>83</v>
      </c>
      <c r="D75" s="18">
        <v>65</v>
      </c>
      <c r="E75" s="18">
        <v>95</v>
      </c>
      <c r="F75" s="19">
        <v>50.77</v>
      </c>
      <c r="G75" s="46">
        <v>87.37</v>
      </c>
    </row>
    <row r="76" spans="1:7" x14ac:dyDescent="0.25">
      <c r="A76" s="6" t="s">
        <v>100</v>
      </c>
      <c r="B76" s="27">
        <v>130</v>
      </c>
      <c r="C76" s="18">
        <v>147</v>
      </c>
      <c r="D76" s="18">
        <v>113</v>
      </c>
      <c r="E76" s="18">
        <v>125</v>
      </c>
      <c r="F76" s="19">
        <v>115.04</v>
      </c>
      <c r="G76" s="46">
        <v>117.6</v>
      </c>
    </row>
    <row r="77" spans="1:7" x14ac:dyDescent="0.25">
      <c r="A77" s="6" t="s">
        <v>101</v>
      </c>
      <c r="B77" s="27">
        <v>5</v>
      </c>
      <c r="C77" s="18">
        <v>11</v>
      </c>
      <c r="D77" s="18">
        <v>3</v>
      </c>
      <c r="E77" s="18">
        <v>16</v>
      </c>
      <c r="F77" s="19">
        <v>166.67</v>
      </c>
      <c r="G77" s="46">
        <v>68.75</v>
      </c>
    </row>
    <row r="78" spans="1:7" x14ac:dyDescent="0.25">
      <c r="A78" s="6" t="s">
        <v>102</v>
      </c>
      <c r="B78" s="27">
        <v>83</v>
      </c>
      <c r="C78" s="18">
        <v>338</v>
      </c>
      <c r="D78" s="18">
        <v>53</v>
      </c>
      <c r="E78" s="18">
        <v>377</v>
      </c>
      <c r="F78" s="19">
        <v>156.6</v>
      </c>
      <c r="G78" s="46">
        <v>89.66</v>
      </c>
    </row>
    <row r="79" spans="1:7" x14ac:dyDescent="0.25">
      <c r="A79" s="6" t="s">
        <v>103</v>
      </c>
      <c r="B79" s="27">
        <v>252</v>
      </c>
      <c r="C79" s="18">
        <v>873</v>
      </c>
      <c r="D79" s="18">
        <v>271</v>
      </c>
      <c r="E79" s="18">
        <v>1228</v>
      </c>
      <c r="F79" s="19">
        <v>92.99</v>
      </c>
      <c r="G79" s="46">
        <v>71.09</v>
      </c>
    </row>
    <row r="80" spans="1:7" x14ac:dyDescent="0.25">
      <c r="A80" s="6" t="s">
        <v>104</v>
      </c>
      <c r="B80" s="27">
        <v>12</v>
      </c>
      <c r="C80" s="18">
        <v>21</v>
      </c>
      <c r="D80" s="18">
        <v>20</v>
      </c>
      <c r="E80" s="18">
        <v>40</v>
      </c>
      <c r="F80" s="19">
        <v>60</v>
      </c>
      <c r="G80" s="46">
        <v>52.5</v>
      </c>
    </row>
    <row r="81" spans="1:7" x14ac:dyDescent="0.25">
      <c r="A81" s="6" t="s">
        <v>105</v>
      </c>
      <c r="B81" s="27">
        <v>370</v>
      </c>
      <c r="C81" s="18">
        <v>2374</v>
      </c>
      <c r="D81" s="18">
        <v>323</v>
      </c>
      <c r="E81" s="18">
        <v>2387</v>
      </c>
      <c r="F81" s="19">
        <v>114.55</v>
      </c>
      <c r="G81" s="46">
        <v>99.46</v>
      </c>
    </row>
    <row r="82" spans="1:7" ht="15.75" thickBot="1" x14ac:dyDescent="0.3">
      <c r="A82" s="16"/>
      <c r="G82" s="56"/>
    </row>
    <row r="83" spans="1:7" ht="15.75" thickBot="1" x14ac:dyDescent="0.3">
      <c r="A83" s="43" t="s">
        <v>3</v>
      </c>
      <c r="B83" s="20">
        <f>SUM(B7:B81)</f>
        <v>35807</v>
      </c>
      <c r="C83" s="20">
        <f>SUM(C7:C81)</f>
        <v>95803</v>
      </c>
      <c r="D83" s="20">
        <f>SUM(D7:D81)</f>
        <v>32899</v>
      </c>
      <c r="E83" s="20">
        <f>SUM(E7:E81)</f>
        <v>88394</v>
      </c>
      <c r="F83" s="24">
        <f>B83/D83*100</f>
        <v>108.83917444299217</v>
      </c>
      <c r="G83" s="57">
        <f>C83/E83*100</f>
        <v>108.38179061927281</v>
      </c>
    </row>
  </sheetData>
  <mergeCells count="6">
    <mergeCell ref="B4:C4"/>
    <mergeCell ref="D4:E4"/>
    <mergeCell ref="F4:G4"/>
    <mergeCell ref="B5:C5"/>
    <mergeCell ref="D5:E5"/>
    <mergeCell ref="F5:G5"/>
  </mergeCells>
  <pageMargins left="0.7" right="0.7" top="0.75" bottom="0.75" header="0.3" footer="0.3"/>
  <pageSetup paperSize="9" scale="48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66703-9843-46E8-869C-1C58BB08F1B5}">
  <sheetPr>
    <pageSetUpPr fitToPage="1"/>
  </sheetPr>
  <dimension ref="A1:G83"/>
  <sheetViews>
    <sheetView workbookViewId="0">
      <selection activeCell="A64" sqref="A64:XFD64"/>
    </sheetView>
  </sheetViews>
  <sheetFormatPr defaultRowHeight="15" x14ac:dyDescent="0.25"/>
  <cols>
    <col min="1" max="1" width="54.85546875" customWidth="1"/>
    <col min="2" max="2" width="22.140625" customWidth="1"/>
    <col min="3" max="3" width="18.5703125" customWidth="1"/>
    <col min="4" max="4" width="19" customWidth="1"/>
    <col min="5" max="5" width="18.140625" customWidth="1"/>
    <col min="6" max="6" width="19.140625" style="54" customWidth="1"/>
    <col min="7" max="7" width="18.28515625" style="54" customWidth="1"/>
  </cols>
  <sheetData>
    <row r="1" spans="1:7" ht="15.75" x14ac:dyDescent="0.25">
      <c r="A1" s="2" t="s">
        <v>13</v>
      </c>
    </row>
    <row r="2" spans="1:7" x14ac:dyDescent="0.25">
      <c r="A2" t="s">
        <v>151</v>
      </c>
    </row>
    <row r="3" spans="1:7" ht="15.75" thickBot="1" x14ac:dyDescent="0.3"/>
    <row r="4" spans="1:7" ht="44.25" customHeight="1" x14ac:dyDescent="0.25">
      <c r="A4" s="5"/>
      <c r="B4" s="82" t="s">
        <v>156</v>
      </c>
      <c r="C4" s="82"/>
      <c r="D4" s="83" t="s">
        <v>157</v>
      </c>
      <c r="E4" s="83"/>
      <c r="F4" s="84" t="s">
        <v>4</v>
      </c>
      <c r="G4" s="85"/>
    </row>
    <row r="5" spans="1:7" ht="31.5" customHeight="1" x14ac:dyDescent="0.25">
      <c r="A5" s="4"/>
      <c r="B5" s="86">
        <v>1</v>
      </c>
      <c r="C5" s="86"/>
      <c r="D5" s="87">
        <v>2</v>
      </c>
      <c r="E5" s="87"/>
      <c r="F5" s="88" t="s">
        <v>10</v>
      </c>
      <c r="G5" s="89"/>
    </row>
    <row r="6" spans="1:7" ht="36.75" customHeight="1" thickBot="1" x14ac:dyDescent="0.3">
      <c r="A6" s="23"/>
      <c r="B6" s="10" t="s">
        <v>0</v>
      </c>
      <c r="C6" s="10" t="s">
        <v>1</v>
      </c>
      <c r="D6" s="9" t="s">
        <v>0</v>
      </c>
      <c r="E6" s="9" t="s">
        <v>1</v>
      </c>
      <c r="F6" s="59" t="s">
        <v>0</v>
      </c>
      <c r="G6" s="60" t="s">
        <v>1</v>
      </c>
    </row>
    <row r="7" spans="1:7" x14ac:dyDescent="0.25">
      <c r="A7" s="37" t="s">
        <v>31</v>
      </c>
      <c r="B7" s="19">
        <v>4293</v>
      </c>
      <c r="C7" s="19">
        <v>13297</v>
      </c>
      <c r="D7" s="19">
        <v>3698</v>
      </c>
      <c r="E7" s="19">
        <v>12557</v>
      </c>
      <c r="F7" s="19">
        <v>116.09</v>
      </c>
      <c r="G7" s="46">
        <v>105.89</v>
      </c>
    </row>
    <row r="8" spans="1:7" x14ac:dyDescent="0.25">
      <c r="A8" s="15" t="s">
        <v>32</v>
      </c>
      <c r="B8" s="18">
        <v>17276</v>
      </c>
      <c r="C8" s="18">
        <v>44197</v>
      </c>
      <c r="D8" s="18">
        <v>13311</v>
      </c>
      <c r="E8" s="18">
        <v>33480</v>
      </c>
      <c r="F8" s="19">
        <v>129.79</v>
      </c>
      <c r="G8" s="46">
        <v>132.01</v>
      </c>
    </row>
    <row r="9" spans="1:7" x14ac:dyDescent="0.25">
      <c r="A9" s="15" t="s">
        <v>33</v>
      </c>
      <c r="B9" s="18">
        <v>65182</v>
      </c>
      <c r="C9" s="18">
        <v>174747</v>
      </c>
      <c r="D9" s="18">
        <v>67771</v>
      </c>
      <c r="E9" s="18">
        <v>184465</v>
      </c>
      <c r="F9" s="19">
        <v>96.18</v>
      </c>
      <c r="G9" s="46">
        <v>94.73</v>
      </c>
    </row>
    <row r="10" spans="1:7" x14ac:dyDescent="0.25">
      <c r="A10" s="15" t="s">
        <v>34</v>
      </c>
      <c r="B10" s="18">
        <v>103945</v>
      </c>
      <c r="C10" s="18">
        <v>548899</v>
      </c>
      <c r="D10" s="18">
        <v>106224</v>
      </c>
      <c r="E10" s="18">
        <v>571936</v>
      </c>
      <c r="F10" s="19">
        <v>97.85</v>
      </c>
      <c r="G10" s="46">
        <v>95.97</v>
      </c>
    </row>
    <row r="11" spans="1:7" x14ac:dyDescent="0.25">
      <c r="A11" s="15" t="s">
        <v>35</v>
      </c>
      <c r="B11" s="18">
        <v>32826</v>
      </c>
      <c r="C11" s="18">
        <v>137807</v>
      </c>
      <c r="D11" s="18">
        <v>33431</v>
      </c>
      <c r="E11" s="18">
        <v>142228</v>
      </c>
      <c r="F11" s="19">
        <v>98.19</v>
      </c>
      <c r="G11" s="46">
        <v>96.89</v>
      </c>
    </row>
    <row r="12" spans="1:7" x14ac:dyDescent="0.25">
      <c r="A12" s="15" t="s">
        <v>36</v>
      </c>
      <c r="B12" s="18">
        <v>4149</v>
      </c>
      <c r="C12" s="18">
        <v>26167</v>
      </c>
      <c r="D12" s="18">
        <v>3885</v>
      </c>
      <c r="E12" s="18">
        <v>23811</v>
      </c>
      <c r="F12" s="19">
        <v>106.8</v>
      </c>
      <c r="G12" s="46">
        <v>109.89</v>
      </c>
    </row>
    <row r="13" spans="1:7" x14ac:dyDescent="0.25">
      <c r="A13" s="15" t="s">
        <v>37</v>
      </c>
      <c r="B13" s="18">
        <v>287696</v>
      </c>
      <c r="C13" s="18">
        <v>1265834</v>
      </c>
      <c r="D13" s="18">
        <v>259404</v>
      </c>
      <c r="E13" s="18">
        <v>1167943</v>
      </c>
      <c r="F13" s="19">
        <v>110.91</v>
      </c>
      <c r="G13" s="46">
        <v>108.38</v>
      </c>
    </row>
    <row r="14" spans="1:7" x14ac:dyDescent="0.25">
      <c r="A14" s="15" t="s">
        <v>38</v>
      </c>
      <c r="B14" s="18">
        <v>24081</v>
      </c>
      <c r="C14" s="18">
        <v>61810</v>
      </c>
      <c r="D14" s="18">
        <v>23069</v>
      </c>
      <c r="E14" s="18">
        <v>57950</v>
      </c>
      <c r="F14" s="19">
        <v>104.39</v>
      </c>
      <c r="G14" s="46">
        <v>106.66</v>
      </c>
    </row>
    <row r="15" spans="1:7" x14ac:dyDescent="0.25">
      <c r="A15" s="15" t="s">
        <v>39</v>
      </c>
      <c r="B15" s="18">
        <v>4617</v>
      </c>
      <c r="C15" s="18">
        <v>15471</v>
      </c>
      <c r="D15" s="18">
        <v>4882</v>
      </c>
      <c r="E15" s="18">
        <v>16944</v>
      </c>
      <c r="F15" s="19">
        <v>94.57</v>
      </c>
      <c r="G15" s="46">
        <v>91.31</v>
      </c>
    </row>
    <row r="16" spans="1:7" x14ac:dyDescent="0.25">
      <c r="A16" s="15" t="s">
        <v>40</v>
      </c>
      <c r="B16" s="18">
        <v>1352</v>
      </c>
      <c r="C16" s="18">
        <v>4225</v>
      </c>
      <c r="D16" s="18">
        <v>1215</v>
      </c>
      <c r="E16" s="18">
        <v>3464</v>
      </c>
      <c r="F16" s="19">
        <v>111.28</v>
      </c>
      <c r="G16" s="46">
        <v>121.97</v>
      </c>
    </row>
    <row r="17" spans="1:7" x14ac:dyDescent="0.25">
      <c r="A17" s="15" t="s">
        <v>41</v>
      </c>
      <c r="B17" s="18">
        <v>8580</v>
      </c>
      <c r="C17" s="18">
        <v>22542</v>
      </c>
      <c r="D17" s="18">
        <v>7506</v>
      </c>
      <c r="E17" s="18">
        <v>19869</v>
      </c>
      <c r="F17" s="19">
        <v>114.31</v>
      </c>
      <c r="G17" s="46">
        <v>113.45</v>
      </c>
    </row>
    <row r="18" spans="1:7" x14ac:dyDescent="0.25">
      <c r="A18" s="15" t="s">
        <v>42</v>
      </c>
      <c r="B18" s="18">
        <v>155975</v>
      </c>
      <c r="C18" s="18">
        <v>1134021</v>
      </c>
      <c r="D18" s="18">
        <v>168840</v>
      </c>
      <c r="E18" s="18">
        <v>1249070</v>
      </c>
      <c r="F18" s="19">
        <v>92.38</v>
      </c>
      <c r="G18" s="46">
        <v>90.79</v>
      </c>
    </row>
    <row r="19" spans="1:7" x14ac:dyDescent="0.25">
      <c r="A19" s="15" t="s">
        <v>43</v>
      </c>
      <c r="B19" s="18">
        <v>5104</v>
      </c>
      <c r="C19" s="18">
        <v>13711</v>
      </c>
      <c r="D19" s="18">
        <v>5241</v>
      </c>
      <c r="E19" s="18">
        <v>14669</v>
      </c>
      <c r="F19" s="19">
        <v>97.39</v>
      </c>
      <c r="G19" s="46">
        <v>93.47</v>
      </c>
    </row>
    <row r="20" spans="1:7" x14ac:dyDescent="0.25">
      <c r="A20" s="15" t="s">
        <v>44</v>
      </c>
      <c r="B20" s="18">
        <v>28772</v>
      </c>
      <c r="C20" s="18">
        <v>159514</v>
      </c>
      <c r="D20" s="18">
        <v>30127</v>
      </c>
      <c r="E20" s="18">
        <v>165011</v>
      </c>
      <c r="F20" s="19">
        <v>95.5</v>
      </c>
      <c r="G20" s="46">
        <v>96.67</v>
      </c>
    </row>
    <row r="21" spans="1:7" x14ac:dyDescent="0.25">
      <c r="A21" s="15" t="s">
        <v>45</v>
      </c>
      <c r="B21" s="18">
        <v>8296</v>
      </c>
      <c r="C21" s="18">
        <v>39324</v>
      </c>
      <c r="D21" s="18">
        <v>7709</v>
      </c>
      <c r="E21" s="18">
        <v>35244</v>
      </c>
      <c r="F21" s="19">
        <v>107.61</v>
      </c>
      <c r="G21" s="46">
        <v>111.58</v>
      </c>
    </row>
    <row r="22" spans="1:7" x14ac:dyDescent="0.25">
      <c r="A22" s="15" t="s">
        <v>46</v>
      </c>
      <c r="B22" s="18">
        <v>30265</v>
      </c>
      <c r="C22" s="18">
        <v>154171</v>
      </c>
      <c r="D22" s="18">
        <v>30790</v>
      </c>
      <c r="E22" s="18">
        <v>156255</v>
      </c>
      <c r="F22" s="19">
        <v>98.29</v>
      </c>
      <c r="G22" s="46">
        <v>98.67</v>
      </c>
    </row>
    <row r="23" spans="1:7" x14ac:dyDescent="0.25">
      <c r="A23" s="15" t="s">
        <v>47</v>
      </c>
      <c r="B23" s="18">
        <v>161651</v>
      </c>
      <c r="C23" s="18">
        <v>657542</v>
      </c>
      <c r="D23" s="18">
        <v>174455</v>
      </c>
      <c r="E23" s="18">
        <v>694016</v>
      </c>
      <c r="F23" s="19">
        <v>92.66</v>
      </c>
      <c r="G23" s="46">
        <v>94.74</v>
      </c>
    </row>
    <row r="24" spans="1:7" x14ac:dyDescent="0.25">
      <c r="A24" s="15" t="s">
        <v>48</v>
      </c>
      <c r="B24" s="18">
        <v>7027</v>
      </c>
      <c r="C24" s="18">
        <v>16426</v>
      </c>
      <c r="D24" s="18">
        <v>6053</v>
      </c>
      <c r="E24" s="18">
        <v>13864</v>
      </c>
      <c r="F24" s="19">
        <v>116.09</v>
      </c>
      <c r="G24" s="46">
        <v>118.48</v>
      </c>
    </row>
    <row r="25" spans="1:7" x14ac:dyDescent="0.25">
      <c r="A25" s="15" t="s">
        <v>49</v>
      </c>
      <c r="B25" s="18">
        <v>1507</v>
      </c>
      <c r="C25" s="18">
        <v>3463</v>
      </c>
      <c r="D25" s="18">
        <v>1442</v>
      </c>
      <c r="E25" s="18">
        <v>3319</v>
      </c>
      <c r="F25" s="19">
        <v>104.51</v>
      </c>
      <c r="G25" s="46">
        <v>104.34</v>
      </c>
    </row>
    <row r="26" spans="1:7" x14ac:dyDescent="0.25">
      <c r="A26" s="15" t="s">
        <v>50</v>
      </c>
      <c r="B26" s="18">
        <v>418864</v>
      </c>
      <c r="C26" s="18">
        <v>1499129</v>
      </c>
      <c r="D26" s="18">
        <v>386617</v>
      </c>
      <c r="E26" s="18">
        <v>1427215</v>
      </c>
      <c r="F26" s="19">
        <v>108.34</v>
      </c>
      <c r="G26" s="46">
        <v>105.04</v>
      </c>
    </row>
    <row r="27" spans="1:7" x14ac:dyDescent="0.25">
      <c r="A27" s="15" t="s">
        <v>51</v>
      </c>
      <c r="B27" s="18">
        <v>17475</v>
      </c>
      <c r="C27" s="18">
        <v>47614</v>
      </c>
      <c r="D27" s="18">
        <v>15330</v>
      </c>
      <c r="E27" s="18">
        <v>41312</v>
      </c>
      <c r="F27" s="19">
        <v>113.99</v>
      </c>
      <c r="G27" s="46">
        <v>115.25</v>
      </c>
    </row>
    <row r="28" spans="1:7" x14ac:dyDescent="0.25">
      <c r="A28" s="15" t="s">
        <v>52</v>
      </c>
      <c r="B28" s="18">
        <v>1314</v>
      </c>
      <c r="C28" s="18">
        <v>3662</v>
      </c>
      <c r="D28" s="18">
        <v>1608</v>
      </c>
      <c r="E28" s="18">
        <v>2996</v>
      </c>
      <c r="F28" s="19">
        <v>81.72</v>
      </c>
      <c r="G28" s="46">
        <v>122.23</v>
      </c>
    </row>
    <row r="29" spans="1:7" x14ac:dyDescent="0.25">
      <c r="A29" s="15" t="s">
        <v>53</v>
      </c>
      <c r="B29" s="18">
        <v>35850</v>
      </c>
      <c r="C29" s="18">
        <v>148230</v>
      </c>
      <c r="D29" s="18">
        <v>36040</v>
      </c>
      <c r="E29" s="18">
        <v>146852</v>
      </c>
      <c r="F29" s="19">
        <v>99.47</v>
      </c>
      <c r="G29" s="46">
        <v>100.94</v>
      </c>
    </row>
    <row r="30" spans="1:7" x14ac:dyDescent="0.25">
      <c r="A30" s="15" t="s">
        <v>54</v>
      </c>
      <c r="B30" s="18">
        <v>8104</v>
      </c>
      <c r="C30" s="18">
        <v>37172</v>
      </c>
      <c r="D30" s="18">
        <v>5569</v>
      </c>
      <c r="E30" s="18">
        <v>27909</v>
      </c>
      <c r="F30" s="19">
        <v>145.52000000000001</v>
      </c>
      <c r="G30" s="46">
        <v>133.19</v>
      </c>
    </row>
    <row r="31" spans="1:7" x14ac:dyDescent="0.25">
      <c r="A31" s="15" t="s">
        <v>55</v>
      </c>
      <c r="B31" s="18">
        <v>73800</v>
      </c>
      <c r="C31" s="18">
        <v>277528</v>
      </c>
      <c r="D31" s="18">
        <v>77699</v>
      </c>
      <c r="E31" s="18">
        <v>292875</v>
      </c>
      <c r="F31" s="19">
        <v>94.98</v>
      </c>
      <c r="G31" s="46">
        <v>94.76</v>
      </c>
    </row>
    <row r="32" spans="1:7" x14ac:dyDescent="0.25">
      <c r="A32" s="15" t="s">
        <v>56</v>
      </c>
      <c r="B32" s="18">
        <v>3963</v>
      </c>
      <c r="C32" s="18">
        <v>12466</v>
      </c>
      <c r="D32" s="18">
        <v>2983</v>
      </c>
      <c r="E32" s="18">
        <v>8122</v>
      </c>
      <c r="F32" s="19">
        <v>132.85</v>
      </c>
      <c r="G32" s="46">
        <v>153.47999999999999</v>
      </c>
    </row>
    <row r="33" spans="1:7" x14ac:dyDescent="0.25">
      <c r="A33" s="15" t="s">
        <v>57</v>
      </c>
      <c r="B33" s="18">
        <v>10562</v>
      </c>
      <c r="C33" s="18">
        <v>16438</v>
      </c>
      <c r="D33" s="18">
        <v>10045</v>
      </c>
      <c r="E33" s="18">
        <v>15393</v>
      </c>
      <c r="F33" s="19">
        <v>105.15</v>
      </c>
      <c r="G33" s="46">
        <v>106.79</v>
      </c>
    </row>
    <row r="34" spans="1:7" x14ac:dyDescent="0.25">
      <c r="A34" s="15" t="s">
        <v>58</v>
      </c>
      <c r="B34" s="18">
        <v>376</v>
      </c>
      <c r="C34" s="18">
        <v>1347</v>
      </c>
      <c r="D34" s="18">
        <v>315</v>
      </c>
      <c r="E34" s="18">
        <v>964</v>
      </c>
      <c r="F34" s="19">
        <v>119.37</v>
      </c>
      <c r="G34" s="46">
        <v>139.72999999999999</v>
      </c>
    </row>
    <row r="35" spans="1:7" x14ac:dyDescent="0.25">
      <c r="A35" s="15" t="s">
        <v>59</v>
      </c>
      <c r="B35" s="18">
        <v>4707</v>
      </c>
      <c r="C35" s="18">
        <v>14363</v>
      </c>
      <c r="D35" s="18">
        <v>4248</v>
      </c>
      <c r="E35" s="18">
        <v>12762</v>
      </c>
      <c r="F35" s="19">
        <v>110.81</v>
      </c>
      <c r="G35" s="46">
        <v>112.55</v>
      </c>
    </row>
    <row r="36" spans="1:7" x14ac:dyDescent="0.25">
      <c r="A36" s="15" t="s">
        <v>60</v>
      </c>
      <c r="B36" s="18">
        <v>56300</v>
      </c>
      <c r="C36" s="18">
        <v>167511</v>
      </c>
      <c r="D36" s="18">
        <v>51105</v>
      </c>
      <c r="E36" s="18">
        <v>151100</v>
      </c>
      <c r="F36" s="19">
        <v>110.17</v>
      </c>
      <c r="G36" s="46">
        <v>110.86</v>
      </c>
    </row>
    <row r="37" spans="1:7" x14ac:dyDescent="0.25">
      <c r="A37" s="15" t="s">
        <v>61</v>
      </c>
      <c r="B37" s="18">
        <v>224</v>
      </c>
      <c r="C37" s="18">
        <v>550</v>
      </c>
      <c r="D37" s="18">
        <v>266</v>
      </c>
      <c r="E37" s="18">
        <v>690</v>
      </c>
      <c r="F37" s="19">
        <v>84.21</v>
      </c>
      <c r="G37" s="46">
        <v>79.709999999999994</v>
      </c>
    </row>
    <row r="38" spans="1:7" x14ac:dyDescent="0.25">
      <c r="A38" s="15" t="s">
        <v>62</v>
      </c>
      <c r="B38" s="18">
        <v>533</v>
      </c>
      <c r="C38" s="18">
        <v>2615</v>
      </c>
      <c r="D38" s="18">
        <v>569</v>
      </c>
      <c r="E38" s="18">
        <v>3019</v>
      </c>
      <c r="F38" s="19">
        <v>93.67</v>
      </c>
      <c r="G38" s="46">
        <v>86.62</v>
      </c>
    </row>
    <row r="39" spans="1:7" x14ac:dyDescent="0.25">
      <c r="A39" s="15" t="s">
        <v>63</v>
      </c>
      <c r="B39" s="18">
        <v>30164</v>
      </c>
      <c r="C39" s="18">
        <v>51666</v>
      </c>
      <c r="D39" s="18">
        <v>31029</v>
      </c>
      <c r="E39" s="18">
        <v>51743</v>
      </c>
      <c r="F39" s="19">
        <v>97.21</v>
      </c>
      <c r="G39" s="46">
        <v>99.85</v>
      </c>
    </row>
    <row r="40" spans="1:7" x14ac:dyDescent="0.25">
      <c r="A40" s="15" t="s">
        <v>64</v>
      </c>
      <c r="B40" s="18">
        <v>21077</v>
      </c>
      <c r="C40" s="18">
        <v>33831</v>
      </c>
      <c r="D40" s="18">
        <v>25734</v>
      </c>
      <c r="E40" s="18">
        <v>38208</v>
      </c>
      <c r="F40" s="19">
        <v>81.900000000000006</v>
      </c>
      <c r="G40" s="46">
        <v>88.54</v>
      </c>
    </row>
    <row r="41" spans="1:7" x14ac:dyDescent="0.25">
      <c r="A41" s="15" t="s">
        <v>65</v>
      </c>
      <c r="B41" s="18">
        <v>7584</v>
      </c>
      <c r="C41" s="18">
        <v>25300</v>
      </c>
      <c r="D41" s="18">
        <v>5935</v>
      </c>
      <c r="E41" s="18">
        <v>21832</v>
      </c>
      <c r="F41" s="19">
        <v>127.78</v>
      </c>
      <c r="G41" s="46">
        <v>115.88</v>
      </c>
    </row>
    <row r="42" spans="1:7" x14ac:dyDescent="0.25">
      <c r="A42" s="15" t="s">
        <v>66</v>
      </c>
      <c r="B42" s="18">
        <v>741</v>
      </c>
      <c r="C42" s="18">
        <v>2048</v>
      </c>
      <c r="D42" s="18">
        <v>882</v>
      </c>
      <c r="E42" s="18">
        <v>2356</v>
      </c>
      <c r="F42" s="19">
        <v>84.01</v>
      </c>
      <c r="G42" s="46">
        <v>86.93</v>
      </c>
    </row>
    <row r="43" spans="1:7" x14ac:dyDescent="0.25">
      <c r="A43" s="15" t="s">
        <v>67</v>
      </c>
      <c r="B43" s="18">
        <v>7381</v>
      </c>
      <c r="C43" s="18">
        <v>34732</v>
      </c>
      <c r="D43" s="18">
        <v>7122</v>
      </c>
      <c r="E43" s="18">
        <v>32665</v>
      </c>
      <c r="F43" s="19">
        <v>103.64</v>
      </c>
      <c r="G43" s="46">
        <v>106.33</v>
      </c>
    </row>
    <row r="44" spans="1:7" x14ac:dyDescent="0.25">
      <c r="A44" s="15" t="s">
        <v>68</v>
      </c>
      <c r="B44" s="18">
        <v>213</v>
      </c>
      <c r="C44" s="18">
        <v>921</v>
      </c>
      <c r="D44" s="18">
        <v>182</v>
      </c>
      <c r="E44" s="18">
        <v>751</v>
      </c>
      <c r="F44" s="19">
        <v>117.03</v>
      </c>
      <c r="G44" s="46">
        <v>122.64</v>
      </c>
    </row>
    <row r="45" spans="1:7" x14ac:dyDescent="0.25">
      <c r="A45" s="15" t="s">
        <v>69</v>
      </c>
      <c r="B45" s="18">
        <v>13923</v>
      </c>
      <c r="C45" s="18">
        <v>61127</v>
      </c>
      <c r="D45" s="18">
        <v>15188</v>
      </c>
      <c r="E45" s="18">
        <v>67921</v>
      </c>
      <c r="F45" s="19">
        <v>91.67</v>
      </c>
      <c r="G45" s="46">
        <v>90</v>
      </c>
    </row>
    <row r="46" spans="1:7" x14ac:dyDescent="0.25">
      <c r="A46" s="15" t="s">
        <v>70</v>
      </c>
      <c r="B46" s="18">
        <v>2427</v>
      </c>
      <c r="C46" s="18">
        <v>10848</v>
      </c>
      <c r="D46" s="18">
        <v>2472</v>
      </c>
      <c r="E46" s="18">
        <v>11939</v>
      </c>
      <c r="F46" s="19">
        <v>98.18</v>
      </c>
      <c r="G46" s="46">
        <v>90.86</v>
      </c>
    </row>
    <row r="47" spans="1:7" x14ac:dyDescent="0.25">
      <c r="A47" s="15" t="s">
        <v>71</v>
      </c>
      <c r="B47" s="18">
        <v>94336</v>
      </c>
      <c r="C47" s="18">
        <v>529613</v>
      </c>
      <c r="D47" s="18">
        <v>103134</v>
      </c>
      <c r="E47" s="18">
        <v>593510</v>
      </c>
      <c r="F47" s="19">
        <v>91.47</v>
      </c>
      <c r="G47" s="46">
        <v>89.23</v>
      </c>
    </row>
    <row r="48" spans="1:7" x14ac:dyDescent="0.25">
      <c r="A48" s="15" t="s">
        <v>72</v>
      </c>
      <c r="B48" s="18">
        <v>60</v>
      </c>
      <c r="C48" s="18">
        <v>189</v>
      </c>
      <c r="D48" s="18">
        <v>43</v>
      </c>
      <c r="E48" s="18">
        <v>101</v>
      </c>
      <c r="F48" s="19">
        <v>139.53</v>
      </c>
      <c r="G48" s="46">
        <v>187.13</v>
      </c>
    </row>
    <row r="49" spans="1:7" x14ac:dyDescent="0.25">
      <c r="A49" s="15" t="s">
        <v>73</v>
      </c>
      <c r="B49" s="18">
        <v>8520</v>
      </c>
      <c r="C49" s="18">
        <v>54744</v>
      </c>
      <c r="D49" s="18">
        <v>8100</v>
      </c>
      <c r="E49" s="18">
        <v>53761</v>
      </c>
      <c r="F49" s="19">
        <v>105.19</v>
      </c>
      <c r="G49" s="46">
        <v>101.83</v>
      </c>
    </row>
    <row r="50" spans="1:7" x14ac:dyDescent="0.25">
      <c r="A50" s="15" t="s">
        <v>74</v>
      </c>
      <c r="B50" s="18">
        <v>1738</v>
      </c>
      <c r="C50" s="18">
        <v>5329</v>
      </c>
      <c r="D50" s="18">
        <v>1379</v>
      </c>
      <c r="E50" s="18">
        <v>4019</v>
      </c>
      <c r="F50" s="19">
        <v>126.03</v>
      </c>
      <c r="G50" s="46">
        <v>132.6</v>
      </c>
    </row>
    <row r="51" spans="1:7" x14ac:dyDescent="0.25">
      <c r="A51" s="15" t="s">
        <v>75</v>
      </c>
      <c r="B51" s="18">
        <v>1985</v>
      </c>
      <c r="C51" s="18">
        <v>6493</v>
      </c>
      <c r="D51" s="18">
        <v>1999</v>
      </c>
      <c r="E51" s="18">
        <v>6391</v>
      </c>
      <c r="F51" s="19">
        <v>99.3</v>
      </c>
      <c r="G51" s="46">
        <v>101.6</v>
      </c>
    </row>
    <row r="52" spans="1:7" x14ac:dyDescent="0.25">
      <c r="A52" s="15" t="s">
        <v>76</v>
      </c>
      <c r="B52" s="18">
        <v>8924</v>
      </c>
      <c r="C52" s="18">
        <v>19944</v>
      </c>
      <c r="D52" s="18">
        <v>8326</v>
      </c>
      <c r="E52" s="18">
        <v>18970</v>
      </c>
      <c r="F52" s="19">
        <v>107.18</v>
      </c>
      <c r="G52" s="46">
        <v>105.13</v>
      </c>
    </row>
    <row r="53" spans="1:7" x14ac:dyDescent="0.25">
      <c r="A53" s="15" t="s">
        <v>77</v>
      </c>
      <c r="B53" s="18">
        <v>91837</v>
      </c>
      <c r="C53" s="18">
        <v>432224</v>
      </c>
      <c r="D53" s="18">
        <v>97270</v>
      </c>
      <c r="E53" s="18">
        <v>458786</v>
      </c>
      <c r="F53" s="19">
        <v>94.41</v>
      </c>
      <c r="G53" s="46">
        <v>94.21</v>
      </c>
    </row>
    <row r="54" spans="1:7" x14ac:dyDescent="0.25">
      <c r="A54" s="15" t="s">
        <v>78</v>
      </c>
      <c r="B54" s="18">
        <v>61554</v>
      </c>
      <c r="C54" s="18">
        <v>364183</v>
      </c>
      <c r="D54" s="18">
        <v>59481</v>
      </c>
      <c r="E54" s="18">
        <v>352553</v>
      </c>
      <c r="F54" s="19">
        <v>103.49</v>
      </c>
      <c r="G54" s="46">
        <v>103.3</v>
      </c>
    </row>
    <row r="55" spans="1:7" x14ac:dyDescent="0.25">
      <c r="A55" s="15" t="s">
        <v>79</v>
      </c>
      <c r="B55" s="18">
        <v>12007</v>
      </c>
      <c r="C55" s="18">
        <v>31630</v>
      </c>
      <c r="D55" s="18">
        <v>13389</v>
      </c>
      <c r="E55" s="18">
        <v>33464</v>
      </c>
      <c r="F55" s="19">
        <v>89.68</v>
      </c>
      <c r="G55" s="46">
        <v>94.52</v>
      </c>
    </row>
    <row r="56" spans="1:7" x14ac:dyDescent="0.25">
      <c r="A56" s="15" t="s">
        <v>80</v>
      </c>
      <c r="B56" s="18">
        <v>359971</v>
      </c>
      <c r="C56" s="18">
        <v>2222538</v>
      </c>
      <c r="D56" s="18">
        <v>363612</v>
      </c>
      <c r="E56" s="18">
        <v>2217765</v>
      </c>
      <c r="F56" s="19">
        <v>99</v>
      </c>
      <c r="G56" s="46">
        <v>100.22</v>
      </c>
    </row>
    <row r="57" spans="1:7" x14ac:dyDescent="0.25">
      <c r="A57" s="15" t="s">
        <v>81</v>
      </c>
      <c r="B57" s="18">
        <v>107</v>
      </c>
      <c r="C57" s="18">
        <v>225</v>
      </c>
      <c r="D57" s="18">
        <v>100</v>
      </c>
      <c r="E57" s="18">
        <v>219</v>
      </c>
      <c r="F57" s="19">
        <v>107</v>
      </c>
      <c r="G57" s="46">
        <v>102.74</v>
      </c>
    </row>
    <row r="58" spans="1:7" x14ac:dyDescent="0.25">
      <c r="A58" s="15" t="s">
        <v>82</v>
      </c>
      <c r="B58" s="18">
        <v>4203</v>
      </c>
      <c r="C58" s="18">
        <v>18294</v>
      </c>
      <c r="D58" s="18">
        <v>4047</v>
      </c>
      <c r="E58" s="18">
        <v>16995</v>
      </c>
      <c r="F58" s="19">
        <v>103.85</v>
      </c>
      <c r="G58" s="46">
        <v>107.64</v>
      </c>
    </row>
    <row r="59" spans="1:7" x14ac:dyDescent="0.25">
      <c r="A59" s="15" t="s">
        <v>83</v>
      </c>
      <c r="B59" s="18">
        <v>20842</v>
      </c>
      <c r="C59" s="18">
        <v>61109</v>
      </c>
      <c r="D59" s="18">
        <v>20295</v>
      </c>
      <c r="E59" s="18">
        <v>57440</v>
      </c>
      <c r="F59" s="19">
        <v>102.7</v>
      </c>
      <c r="G59" s="46">
        <v>106.39</v>
      </c>
    </row>
    <row r="60" spans="1:7" x14ac:dyDescent="0.25">
      <c r="A60" s="15" t="s">
        <v>84</v>
      </c>
      <c r="B60" s="18">
        <v>2910</v>
      </c>
      <c r="C60" s="18">
        <v>13580</v>
      </c>
      <c r="D60" s="18">
        <v>2639</v>
      </c>
      <c r="E60" s="18">
        <v>12181</v>
      </c>
      <c r="F60" s="19">
        <v>110.27</v>
      </c>
      <c r="G60" s="46">
        <v>111.49</v>
      </c>
    </row>
    <row r="61" spans="1:7" x14ac:dyDescent="0.25">
      <c r="A61" s="15" t="s">
        <v>85</v>
      </c>
      <c r="B61" s="18">
        <v>13639</v>
      </c>
      <c r="C61" s="18">
        <v>37515</v>
      </c>
      <c r="D61" s="18">
        <v>12721</v>
      </c>
      <c r="E61" s="18">
        <v>35825</v>
      </c>
      <c r="F61" s="19">
        <v>107.22</v>
      </c>
      <c r="G61" s="46">
        <v>104.72</v>
      </c>
    </row>
    <row r="62" spans="1:7" x14ac:dyDescent="0.25">
      <c r="A62" s="15" t="s">
        <v>86</v>
      </c>
      <c r="B62" s="18">
        <v>514</v>
      </c>
      <c r="C62" s="18">
        <v>2005</v>
      </c>
      <c r="D62" s="18">
        <v>479</v>
      </c>
      <c r="E62" s="18">
        <v>1835</v>
      </c>
      <c r="F62" s="19">
        <v>107.31</v>
      </c>
      <c r="G62" s="46">
        <v>109.26</v>
      </c>
    </row>
    <row r="63" spans="1:7" x14ac:dyDescent="0.25">
      <c r="A63" s="15" t="s">
        <v>87</v>
      </c>
      <c r="B63" s="18">
        <v>1265</v>
      </c>
      <c r="C63" s="18">
        <v>4522</v>
      </c>
      <c r="D63" s="18">
        <v>1122</v>
      </c>
      <c r="E63" s="18">
        <v>4273</v>
      </c>
      <c r="F63" s="19">
        <v>112.75</v>
      </c>
      <c r="G63" s="46">
        <v>105.83</v>
      </c>
    </row>
    <row r="64" spans="1:7" x14ac:dyDescent="0.25">
      <c r="A64" s="15" t="s">
        <v>88</v>
      </c>
      <c r="B64" s="18">
        <v>337642</v>
      </c>
      <c r="C64" s="18">
        <v>2286564</v>
      </c>
      <c r="D64" s="18">
        <v>329607</v>
      </c>
      <c r="E64" s="18">
        <v>2310854</v>
      </c>
      <c r="F64" s="19">
        <v>102.44</v>
      </c>
      <c r="G64" s="46">
        <v>98.95</v>
      </c>
    </row>
    <row r="65" spans="1:7" x14ac:dyDescent="0.25">
      <c r="A65" s="15" t="s">
        <v>89</v>
      </c>
      <c r="B65" s="18">
        <v>17688</v>
      </c>
      <c r="C65" s="18">
        <v>52680</v>
      </c>
      <c r="D65" s="18">
        <v>15840</v>
      </c>
      <c r="E65" s="18">
        <v>45824</v>
      </c>
      <c r="F65" s="19">
        <v>111.67</v>
      </c>
      <c r="G65" s="46">
        <v>114.96</v>
      </c>
    </row>
    <row r="66" spans="1:7" x14ac:dyDescent="0.25">
      <c r="A66" s="15" t="s">
        <v>90</v>
      </c>
      <c r="B66" s="18">
        <v>29107</v>
      </c>
      <c r="C66" s="18">
        <v>136069</v>
      </c>
      <c r="D66" s="18">
        <v>27678</v>
      </c>
      <c r="E66" s="18">
        <v>134093</v>
      </c>
      <c r="F66" s="19">
        <v>105.16</v>
      </c>
      <c r="G66" s="46">
        <v>101.47</v>
      </c>
    </row>
    <row r="67" spans="1:7" x14ac:dyDescent="0.25">
      <c r="A67" s="15" t="s">
        <v>91</v>
      </c>
      <c r="B67" s="18">
        <v>4888</v>
      </c>
      <c r="C67" s="18">
        <v>22992</v>
      </c>
      <c r="D67" s="18">
        <v>4925</v>
      </c>
      <c r="E67" s="18">
        <v>24627</v>
      </c>
      <c r="F67" s="19">
        <v>99.25</v>
      </c>
      <c r="G67" s="46">
        <v>93.36</v>
      </c>
    </row>
    <row r="68" spans="1:7" x14ac:dyDescent="0.25">
      <c r="A68" s="15" t="s">
        <v>92</v>
      </c>
      <c r="B68" s="18">
        <v>270418</v>
      </c>
      <c r="C68" s="18">
        <v>709063</v>
      </c>
      <c r="D68" s="18">
        <v>238102</v>
      </c>
      <c r="E68" s="18">
        <v>619922</v>
      </c>
      <c r="F68" s="19">
        <v>113.57</v>
      </c>
      <c r="G68" s="46">
        <v>114.38</v>
      </c>
    </row>
    <row r="69" spans="1:7" x14ac:dyDescent="0.25">
      <c r="A69" s="15" t="s">
        <v>93</v>
      </c>
      <c r="B69" s="18">
        <v>96660</v>
      </c>
      <c r="C69" s="18">
        <v>688839</v>
      </c>
      <c r="D69" s="18">
        <v>101781</v>
      </c>
      <c r="E69" s="18">
        <v>733709</v>
      </c>
      <c r="F69" s="19">
        <v>94.97</v>
      </c>
      <c r="G69" s="46">
        <v>93.88</v>
      </c>
    </row>
    <row r="70" spans="1:7" x14ac:dyDescent="0.25">
      <c r="A70" s="15" t="s">
        <v>94</v>
      </c>
      <c r="B70" s="18">
        <v>114107</v>
      </c>
      <c r="C70" s="18">
        <v>739549</v>
      </c>
      <c r="D70" s="18">
        <v>117757</v>
      </c>
      <c r="E70" s="18">
        <v>769927</v>
      </c>
      <c r="F70" s="19">
        <v>96.9</v>
      </c>
      <c r="G70" s="46">
        <v>96.05</v>
      </c>
    </row>
    <row r="71" spans="1:7" x14ac:dyDescent="0.25">
      <c r="A71" s="15" t="s">
        <v>95</v>
      </c>
      <c r="B71" s="18">
        <v>43621</v>
      </c>
      <c r="C71" s="18">
        <v>296910</v>
      </c>
      <c r="D71" s="18">
        <v>38393</v>
      </c>
      <c r="E71" s="18">
        <v>250354</v>
      </c>
      <c r="F71" s="19">
        <v>113.62</v>
      </c>
      <c r="G71" s="46">
        <v>118.6</v>
      </c>
    </row>
    <row r="72" spans="1:7" x14ac:dyDescent="0.25">
      <c r="A72" s="15" t="s">
        <v>96</v>
      </c>
      <c r="B72" s="18">
        <v>73411</v>
      </c>
      <c r="C72" s="18">
        <v>185189</v>
      </c>
      <c r="D72" s="18">
        <v>71055</v>
      </c>
      <c r="E72" s="18">
        <v>171614</v>
      </c>
      <c r="F72" s="19">
        <v>103.32</v>
      </c>
      <c r="G72" s="46">
        <v>107.91</v>
      </c>
    </row>
    <row r="73" spans="1:7" x14ac:dyDescent="0.25">
      <c r="A73" s="15" t="s">
        <v>97</v>
      </c>
      <c r="B73" s="18">
        <v>106851</v>
      </c>
      <c r="C73" s="18">
        <v>607493</v>
      </c>
      <c r="D73" s="18">
        <v>110330</v>
      </c>
      <c r="E73" s="18">
        <v>635750</v>
      </c>
      <c r="F73" s="19">
        <v>96.85</v>
      </c>
      <c r="G73" s="46">
        <v>95.56</v>
      </c>
    </row>
    <row r="74" spans="1:7" x14ac:dyDescent="0.25">
      <c r="A74" s="15" t="s">
        <v>98</v>
      </c>
      <c r="B74" s="18">
        <v>49631</v>
      </c>
      <c r="C74" s="18">
        <v>203703</v>
      </c>
      <c r="D74" s="18">
        <v>50043</v>
      </c>
      <c r="E74" s="18">
        <v>202476</v>
      </c>
      <c r="F74" s="19">
        <v>99.18</v>
      </c>
      <c r="G74" s="46">
        <v>100.61</v>
      </c>
    </row>
    <row r="75" spans="1:7" x14ac:dyDescent="0.25">
      <c r="A75" s="15" t="s">
        <v>99</v>
      </c>
      <c r="B75" s="18">
        <v>1813</v>
      </c>
      <c r="C75" s="18">
        <v>3619</v>
      </c>
      <c r="D75" s="18">
        <v>1804</v>
      </c>
      <c r="E75" s="18">
        <v>3433</v>
      </c>
      <c r="F75" s="19">
        <v>100.5</v>
      </c>
      <c r="G75" s="46">
        <v>105.42</v>
      </c>
    </row>
    <row r="76" spans="1:7" x14ac:dyDescent="0.25">
      <c r="A76" s="15" t="s">
        <v>100</v>
      </c>
      <c r="B76" s="18">
        <v>14394</v>
      </c>
      <c r="C76" s="18">
        <v>17186</v>
      </c>
      <c r="D76" s="18">
        <v>14265</v>
      </c>
      <c r="E76" s="18">
        <v>17222</v>
      </c>
      <c r="F76" s="19">
        <v>100.9</v>
      </c>
      <c r="G76" s="46">
        <v>99.79</v>
      </c>
    </row>
    <row r="77" spans="1:7" x14ac:dyDescent="0.25">
      <c r="A77" s="15" t="s">
        <v>101</v>
      </c>
      <c r="B77" s="18">
        <v>755</v>
      </c>
      <c r="C77" s="18">
        <v>2456</v>
      </c>
      <c r="D77" s="18">
        <v>689</v>
      </c>
      <c r="E77" s="18">
        <v>2356</v>
      </c>
      <c r="F77" s="19">
        <v>109.58</v>
      </c>
      <c r="G77" s="46">
        <v>104.24</v>
      </c>
    </row>
    <row r="78" spans="1:7" x14ac:dyDescent="0.25">
      <c r="A78" s="15" t="s">
        <v>102</v>
      </c>
      <c r="B78" s="18">
        <v>6260</v>
      </c>
      <c r="C78" s="18">
        <v>21581</v>
      </c>
      <c r="D78" s="18">
        <v>6076</v>
      </c>
      <c r="E78" s="18">
        <v>19011</v>
      </c>
      <c r="F78" s="19">
        <v>103.03</v>
      </c>
      <c r="G78" s="46">
        <v>113.52</v>
      </c>
    </row>
    <row r="79" spans="1:7" x14ac:dyDescent="0.25">
      <c r="A79" s="15" t="s">
        <v>103</v>
      </c>
      <c r="B79" s="18">
        <v>258670</v>
      </c>
      <c r="C79" s="18">
        <v>1217700</v>
      </c>
      <c r="D79" s="18">
        <v>250871</v>
      </c>
      <c r="E79" s="18">
        <v>1165334</v>
      </c>
      <c r="F79" s="19">
        <v>103.11</v>
      </c>
      <c r="G79" s="46">
        <v>104.49</v>
      </c>
    </row>
    <row r="80" spans="1:7" x14ac:dyDescent="0.25">
      <c r="A80" s="15" t="s">
        <v>104</v>
      </c>
      <c r="B80" s="18">
        <v>1106</v>
      </c>
      <c r="C80" s="18">
        <v>3340</v>
      </c>
      <c r="D80" s="18">
        <v>1115</v>
      </c>
      <c r="E80" s="18">
        <v>3421</v>
      </c>
      <c r="F80" s="19">
        <v>99.19</v>
      </c>
      <c r="G80" s="46">
        <v>97.63</v>
      </c>
    </row>
    <row r="81" spans="1:7" x14ac:dyDescent="0.25">
      <c r="A81" s="15" t="s">
        <v>105</v>
      </c>
      <c r="B81" s="18">
        <v>109870</v>
      </c>
      <c r="C81" s="18">
        <v>741988</v>
      </c>
      <c r="D81" s="18">
        <v>85808</v>
      </c>
      <c r="E81" s="18">
        <v>592286</v>
      </c>
      <c r="F81" s="19">
        <v>128.04</v>
      </c>
      <c r="G81" s="46">
        <v>125.28</v>
      </c>
    </row>
    <row r="82" spans="1:7" ht="15.75" thickBot="1" x14ac:dyDescent="0.3">
      <c r="A82" s="16"/>
      <c r="G82" s="56"/>
    </row>
    <row r="83" spans="1:7" ht="15.75" thickBot="1" x14ac:dyDescent="0.3">
      <c r="A83" s="43" t="s">
        <v>3</v>
      </c>
      <c r="B83" s="40">
        <f>SUM(B7:B81)</f>
        <v>3889480</v>
      </c>
      <c r="C83" s="40">
        <f>SUM(C7:C81)</f>
        <v>18683324</v>
      </c>
      <c r="D83" s="40">
        <f>SUM(D7:D81)</f>
        <v>3794266</v>
      </c>
      <c r="E83" s="40">
        <f>SUM(E7:E81)</f>
        <v>18495020</v>
      </c>
      <c r="F83" s="61">
        <f>B83/D83*100</f>
        <v>102.50941815887447</v>
      </c>
      <c r="G83" s="62">
        <f>C83/E83*100</f>
        <v>101.01813352999889</v>
      </c>
    </row>
  </sheetData>
  <mergeCells count="6">
    <mergeCell ref="B4:C4"/>
    <mergeCell ref="D4:E4"/>
    <mergeCell ref="F4:G4"/>
    <mergeCell ref="B5:C5"/>
    <mergeCell ref="D5:E5"/>
    <mergeCell ref="F5:G5"/>
  </mergeCells>
  <pageMargins left="0.7" right="0.7" top="0.75" bottom="0.75" header="0.3" footer="0.3"/>
  <pageSetup paperSize="9" scale="51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F99AF-20B7-4D62-87C9-4A36FFFFAA3A}">
  <sheetPr>
    <pageSetUpPr fitToPage="1"/>
  </sheetPr>
  <dimension ref="A1:G50"/>
  <sheetViews>
    <sheetView workbookViewId="0">
      <selection activeCell="C33" sqref="C33"/>
    </sheetView>
  </sheetViews>
  <sheetFormatPr defaultRowHeight="15" x14ac:dyDescent="0.25"/>
  <cols>
    <col min="1" max="1" width="50.42578125" customWidth="1"/>
    <col min="2" max="2" width="19.28515625" customWidth="1"/>
    <col min="3" max="3" width="17.28515625" customWidth="1"/>
    <col min="4" max="4" width="19.42578125" customWidth="1"/>
    <col min="5" max="5" width="17.85546875" customWidth="1"/>
    <col min="6" max="6" width="17.5703125" customWidth="1"/>
    <col min="7" max="7" width="15.85546875" customWidth="1"/>
  </cols>
  <sheetData>
    <row r="1" spans="1:7" ht="15.75" x14ac:dyDescent="0.25">
      <c r="A1" s="2" t="s">
        <v>14</v>
      </c>
      <c r="F1" s="54"/>
      <c r="G1" s="54"/>
    </row>
    <row r="2" spans="1:7" x14ac:dyDescent="0.25">
      <c r="A2" t="s">
        <v>150</v>
      </c>
    </row>
    <row r="3" spans="1:7" ht="15.75" thickBot="1" x14ac:dyDescent="0.3"/>
    <row r="4" spans="1:7" ht="49.5" customHeight="1" x14ac:dyDescent="0.25">
      <c r="A4" s="7"/>
      <c r="B4" s="90" t="s">
        <v>154</v>
      </c>
      <c r="C4" s="90"/>
      <c r="D4" s="76" t="s">
        <v>155</v>
      </c>
      <c r="E4" s="76"/>
      <c r="F4" s="77" t="s">
        <v>4</v>
      </c>
      <c r="G4" s="78"/>
    </row>
    <row r="5" spans="1:7" ht="31.5" customHeight="1" x14ac:dyDescent="0.25">
      <c r="A5" s="8"/>
      <c r="B5" s="79">
        <v>1</v>
      </c>
      <c r="C5" s="79"/>
      <c r="D5" s="80">
        <v>2</v>
      </c>
      <c r="E5" s="80"/>
      <c r="F5" s="79" t="s">
        <v>10</v>
      </c>
      <c r="G5" s="81"/>
    </row>
    <row r="6" spans="1:7" ht="33.75" customHeight="1" thickBot="1" x14ac:dyDescent="0.3">
      <c r="A6" s="21"/>
      <c r="B6" s="10" t="s">
        <v>0</v>
      </c>
      <c r="C6" s="10" t="s">
        <v>1</v>
      </c>
      <c r="D6" s="9" t="s">
        <v>0</v>
      </c>
      <c r="E6" s="9" t="s">
        <v>1</v>
      </c>
      <c r="F6" s="63" t="s">
        <v>0</v>
      </c>
      <c r="G6" s="64" t="s">
        <v>1</v>
      </c>
    </row>
    <row r="7" spans="1:7" x14ac:dyDescent="0.25">
      <c r="A7" s="37" t="s">
        <v>106</v>
      </c>
      <c r="B7" s="19">
        <v>250</v>
      </c>
      <c r="C7" s="19">
        <v>1718</v>
      </c>
      <c r="D7" s="19">
        <v>245</v>
      </c>
      <c r="E7" s="19">
        <v>1309</v>
      </c>
      <c r="F7" s="19">
        <v>102.04</v>
      </c>
      <c r="G7" s="46">
        <v>131.25</v>
      </c>
    </row>
    <row r="8" spans="1:7" x14ac:dyDescent="0.25">
      <c r="A8" s="15" t="s">
        <v>107</v>
      </c>
      <c r="B8" s="18">
        <v>894</v>
      </c>
      <c r="C8" s="18">
        <v>3412</v>
      </c>
      <c r="D8" s="18">
        <v>1210</v>
      </c>
      <c r="E8" s="18">
        <v>4166</v>
      </c>
      <c r="F8" s="18">
        <v>73.88</v>
      </c>
      <c r="G8" s="47">
        <v>81.900000000000006</v>
      </c>
    </row>
    <row r="9" spans="1:7" x14ac:dyDescent="0.25">
      <c r="A9" s="15" t="s">
        <v>108</v>
      </c>
      <c r="B9" s="18">
        <v>176</v>
      </c>
      <c r="C9" s="18">
        <v>400</v>
      </c>
      <c r="D9" s="18">
        <v>173</v>
      </c>
      <c r="E9" s="18">
        <v>573</v>
      </c>
      <c r="F9" s="18">
        <v>101.73</v>
      </c>
      <c r="G9" s="47">
        <v>69.81</v>
      </c>
    </row>
    <row r="10" spans="1:7" x14ac:dyDescent="0.25">
      <c r="A10" s="15" t="s">
        <v>109</v>
      </c>
      <c r="B10" s="18">
        <v>4120</v>
      </c>
      <c r="C10" s="18">
        <v>10044</v>
      </c>
      <c r="D10" s="18">
        <v>3170</v>
      </c>
      <c r="E10" s="18">
        <v>8672</v>
      </c>
      <c r="F10" s="18">
        <v>129.97</v>
      </c>
      <c r="G10" s="47">
        <v>115.82</v>
      </c>
    </row>
    <row r="11" spans="1:7" x14ac:dyDescent="0.25">
      <c r="A11" s="15" t="s">
        <v>110</v>
      </c>
      <c r="B11" s="18">
        <v>977</v>
      </c>
      <c r="C11" s="18">
        <v>2934</v>
      </c>
      <c r="D11" s="18">
        <v>768</v>
      </c>
      <c r="E11" s="18">
        <v>2567</v>
      </c>
      <c r="F11" s="18">
        <v>127.21</v>
      </c>
      <c r="G11" s="47">
        <v>114.3</v>
      </c>
    </row>
    <row r="12" spans="1:7" x14ac:dyDescent="0.25">
      <c r="A12" s="15" t="s">
        <v>111</v>
      </c>
      <c r="B12" s="18">
        <v>652</v>
      </c>
      <c r="C12" s="18">
        <v>1029</v>
      </c>
      <c r="D12" s="18">
        <v>662</v>
      </c>
      <c r="E12" s="18">
        <v>1377</v>
      </c>
      <c r="F12" s="18">
        <v>98.49</v>
      </c>
      <c r="G12" s="47">
        <v>74.73</v>
      </c>
    </row>
    <row r="13" spans="1:7" x14ac:dyDescent="0.25">
      <c r="A13" s="15" t="s">
        <v>112</v>
      </c>
      <c r="B13" s="18">
        <v>1429</v>
      </c>
      <c r="C13" s="18">
        <v>2315</v>
      </c>
      <c r="D13" s="18">
        <v>1512</v>
      </c>
      <c r="E13" s="18">
        <v>2390</v>
      </c>
      <c r="F13" s="18">
        <v>94.51</v>
      </c>
      <c r="G13" s="47">
        <v>96.86</v>
      </c>
    </row>
    <row r="14" spans="1:7" x14ac:dyDescent="0.25">
      <c r="A14" s="15" t="s">
        <v>113</v>
      </c>
      <c r="B14" s="18">
        <v>22010</v>
      </c>
      <c r="C14" s="18">
        <v>51515</v>
      </c>
      <c r="D14" s="18">
        <v>19940</v>
      </c>
      <c r="E14" s="18">
        <v>46476</v>
      </c>
      <c r="F14" s="18">
        <v>110.38</v>
      </c>
      <c r="G14" s="47">
        <v>110.84</v>
      </c>
    </row>
    <row r="15" spans="1:7" x14ac:dyDescent="0.25">
      <c r="A15" s="15" t="s">
        <v>114</v>
      </c>
      <c r="B15" s="18">
        <v>56</v>
      </c>
      <c r="C15" s="18">
        <v>644</v>
      </c>
      <c r="D15" s="18">
        <v>60</v>
      </c>
      <c r="E15" s="18">
        <v>367</v>
      </c>
      <c r="F15" s="18">
        <v>93.33</v>
      </c>
      <c r="G15" s="47">
        <v>175.48</v>
      </c>
    </row>
    <row r="16" spans="1:7" x14ac:dyDescent="0.25">
      <c r="A16" s="15" t="s">
        <v>115</v>
      </c>
      <c r="B16" s="18">
        <v>234</v>
      </c>
      <c r="C16" s="18">
        <v>1108</v>
      </c>
      <c r="D16" s="18">
        <v>210</v>
      </c>
      <c r="E16" s="18">
        <v>1017</v>
      </c>
      <c r="F16" s="18">
        <v>111.43</v>
      </c>
      <c r="G16" s="47">
        <v>108.95</v>
      </c>
    </row>
    <row r="17" spans="1:7" x14ac:dyDescent="0.25">
      <c r="A17" s="15" t="s">
        <v>116</v>
      </c>
      <c r="B17" s="18">
        <v>266</v>
      </c>
      <c r="C17" s="18">
        <v>1922</v>
      </c>
      <c r="D17" s="18">
        <v>531</v>
      </c>
      <c r="E17" s="18">
        <v>1012</v>
      </c>
      <c r="F17" s="18">
        <v>50.09</v>
      </c>
      <c r="G17" s="47">
        <v>189.92</v>
      </c>
    </row>
    <row r="18" spans="1:7" x14ac:dyDescent="0.25">
      <c r="A18" s="15" t="s">
        <v>117</v>
      </c>
      <c r="B18" s="18">
        <v>719</v>
      </c>
      <c r="C18" s="18">
        <v>1656</v>
      </c>
      <c r="D18" s="18">
        <v>772</v>
      </c>
      <c r="E18" s="18">
        <v>2339</v>
      </c>
      <c r="F18" s="18">
        <v>93.13</v>
      </c>
      <c r="G18" s="47">
        <v>70.8</v>
      </c>
    </row>
    <row r="19" spans="1:7" x14ac:dyDescent="0.25">
      <c r="A19" s="15" t="s">
        <v>118</v>
      </c>
      <c r="B19" s="18">
        <v>107</v>
      </c>
      <c r="C19" s="18">
        <v>393</v>
      </c>
      <c r="D19" s="18">
        <v>112</v>
      </c>
      <c r="E19" s="18">
        <v>918</v>
      </c>
      <c r="F19" s="18">
        <v>95.54</v>
      </c>
      <c r="G19" s="47">
        <v>42.81</v>
      </c>
    </row>
    <row r="20" spans="1:7" x14ac:dyDescent="0.25">
      <c r="A20" s="15" t="s">
        <v>119</v>
      </c>
      <c r="B20" s="18">
        <v>48</v>
      </c>
      <c r="C20" s="18">
        <v>53</v>
      </c>
      <c r="D20" s="18">
        <v>30</v>
      </c>
      <c r="E20" s="18">
        <v>31</v>
      </c>
      <c r="F20" s="18">
        <v>160</v>
      </c>
      <c r="G20" s="47">
        <v>170.97</v>
      </c>
    </row>
    <row r="21" spans="1:7" x14ac:dyDescent="0.25">
      <c r="A21" s="15" t="s">
        <v>120</v>
      </c>
      <c r="B21" s="18">
        <v>15</v>
      </c>
      <c r="C21" s="18">
        <v>23</v>
      </c>
      <c r="D21" s="18">
        <v>12</v>
      </c>
      <c r="E21" s="18">
        <v>142</v>
      </c>
      <c r="F21" s="18">
        <v>125</v>
      </c>
      <c r="G21" s="47">
        <v>16.2</v>
      </c>
    </row>
    <row r="22" spans="1:7" x14ac:dyDescent="0.25">
      <c r="A22" s="15" t="s">
        <v>121</v>
      </c>
      <c r="B22" s="18">
        <v>1</v>
      </c>
      <c r="C22" s="18">
        <v>62</v>
      </c>
      <c r="D22" s="18">
        <v>56</v>
      </c>
      <c r="E22" s="18">
        <v>226</v>
      </c>
      <c r="F22" s="18">
        <v>1.79</v>
      </c>
      <c r="G22" s="47">
        <v>27.43</v>
      </c>
    </row>
    <row r="23" spans="1:7" x14ac:dyDescent="0.25">
      <c r="A23" s="15" t="s">
        <v>122</v>
      </c>
      <c r="B23" s="18">
        <v>6</v>
      </c>
      <c r="C23" s="18">
        <v>24</v>
      </c>
      <c r="D23" s="18">
        <v>0</v>
      </c>
      <c r="E23" s="18">
        <v>16</v>
      </c>
      <c r="F23" s="18">
        <v>0</v>
      </c>
      <c r="G23" s="47">
        <v>150</v>
      </c>
    </row>
    <row r="24" spans="1:7" x14ac:dyDescent="0.25">
      <c r="A24" s="15" t="s">
        <v>123</v>
      </c>
      <c r="B24" s="18">
        <v>13</v>
      </c>
      <c r="C24" s="18">
        <v>93</v>
      </c>
      <c r="D24" s="18">
        <v>5</v>
      </c>
      <c r="E24" s="18">
        <v>135</v>
      </c>
      <c r="F24" s="18">
        <v>260</v>
      </c>
      <c r="G24" s="47">
        <v>68.89</v>
      </c>
    </row>
    <row r="25" spans="1:7" x14ac:dyDescent="0.25">
      <c r="A25" s="15" t="s">
        <v>124</v>
      </c>
      <c r="B25" s="18">
        <v>4</v>
      </c>
      <c r="C25" s="18">
        <v>76</v>
      </c>
      <c r="D25" s="18">
        <v>20</v>
      </c>
      <c r="E25" s="18">
        <v>138</v>
      </c>
      <c r="F25" s="18">
        <v>20</v>
      </c>
      <c r="G25" s="47">
        <v>55.07</v>
      </c>
    </row>
    <row r="26" spans="1:7" x14ac:dyDescent="0.25">
      <c r="A26" s="15" t="s">
        <v>125</v>
      </c>
      <c r="B26" s="18">
        <v>232</v>
      </c>
      <c r="C26" s="18">
        <v>643</v>
      </c>
      <c r="D26" s="18">
        <v>459</v>
      </c>
      <c r="E26" s="18">
        <v>1454</v>
      </c>
      <c r="F26" s="18">
        <v>50.54</v>
      </c>
      <c r="G26" s="47">
        <v>44.22</v>
      </c>
    </row>
    <row r="27" spans="1:7" x14ac:dyDescent="0.25">
      <c r="A27" s="15" t="s">
        <v>126</v>
      </c>
      <c r="B27" s="18">
        <v>54</v>
      </c>
      <c r="C27" s="18">
        <v>384</v>
      </c>
      <c r="D27" s="18">
        <v>53</v>
      </c>
      <c r="E27" s="18">
        <v>331</v>
      </c>
      <c r="F27" s="18">
        <v>101.89</v>
      </c>
      <c r="G27" s="47">
        <v>116.01</v>
      </c>
    </row>
    <row r="28" spans="1:7" x14ac:dyDescent="0.25">
      <c r="A28" s="15" t="s">
        <v>127</v>
      </c>
      <c r="B28" s="18">
        <v>479</v>
      </c>
      <c r="C28" s="18">
        <v>1302</v>
      </c>
      <c r="D28" s="18">
        <v>223</v>
      </c>
      <c r="E28" s="18">
        <v>556</v>
      </c>
      <c r="F28" s="18">
        <v>214.8</v>
      </c>
      <c r="G28" s="47">
        <v>234.17</v>
      </c>
    </row>
    <row r="29" spans="1:7" x14ac:dyDescent="0.25">
      <c r="A29" s="15" t="s">
        <v>128</v>
      </c>
      <c r="B29" s="18">
        <v>493</v>
      </c>
      <c r="C29" s="18">
        <v>2011</v>
      </c>
      <c r="D29" s="18">
        <v>324</v>
      </c>
      <c r="E29" s="18">
        <v>1312</v>
      </c>
      <c r="F29" s="18">
        <v>152.16</v>
      </c>
      <c r="G29" s="47">
        <v>153.28</v>
      </c>
    </row>
    <row r="30" spans="1:7" x14ac:dyDescent="0.25">
      <c r="A30" s="15" t="s">
        <v>129</v>
      </c>
      <c r="B30" s="18">
        <v>62</v>
      </c>
      <c r="C30" s="18">
        <v>231</v>
      </c>
      <c r="D30" s="18">
        <v>44</v>
      </c>
      <c r="E30" s="18">
        <v>167</v>
      </c>
      <c r="F30" s="18">
        <v>140.91</v>
      </c>
      <c r="G30" s="47">
        <v>138.32</v>
      </c>
    </row>
    <row r="31" spans="1:7" x14ac:dyDescent="0.25">
      <c r="A31" s="15" t="s">
        <v>130</v>
      </c>
      <c r="B31" s="18">
        <v>26</v>
      </c>
      <c r="C31" s="18">
        <v>206</v>
      </c>
      <c r="D31" s="18">
        <v>23</v>
      </c>
      <c r="E31" s="18">
        <v>346</v>
      </c>
      <c r="F31" s="18">
        <v>113.04</v>
      </c>
      <c r="G31" s="47">
        <v>59.54</v>
      </c>
    </row>
    <row r="32" spans="1:7" x14ac:dyDescent="0.25">
      <c r="A32" s="15" t="s">
        <v>131</v>
      </c>
      <c r="B32" s="18">
        <v>62</v>
      </c>
      <c r="C32" s="18">
        <v>796</v>
      </c>
      <c r="D32" s="18">
        <v>89</v>
      </c>
      <c r="E32" s="18">
        <v>710</v>
      </c>
      <c r="F32" s="18">
        <v>69.66</v>
      </c>
      <c r="G32" s="47">
        <v>112.11</v>
      </c>
    </row>
    <row r="33" spans="1:7" x14ac:dyDescent="0.25">
      <c r="A33" s="15" t="s">
        <v>132</v>
      </c>
      <c r="B33" s="18">
        <v>53</v>
      </c>
      <c r="C33" s="18">
        <v>634</v>
      </c>
      <c r="D33" s="18">
        <v>43</v>
      </c>
      <c r="E33" s="18">
        <v>535</v>
      </c>
      <c r="F33" s="18">
        <v>123.26</v>
      </c>
      <c r="G33" s="47">
        <v>118.5</v>
      </c>
    </row>
    <row r="34" spans="1:7" x14ac:dyDescent="0.25">
      <c r="A34" s="15" t="s">
        <v>133</v>
      </c>
      <c r="B34" s="18">
        <v>6</v>
      </c>
      <c r="C34" s="18">
        <v>200</v>
      </c>
      <c r="D34" s="18">
        <v>10</v>
      </c>
      <c r="E34" s="18">
        <v>197</v>
      </c>
      <c r="F34" s="18">
        <v>60</v>
      </c>
      <c r="G34" s="47">
        <v>101.52</v>
      </c>
    </row>
    <row r="35" spans="1:7" x14ac:dyDescent="0.25">
      <c r="A35" s="15" t="s">
        <v>134</v>
      </c>
      <c r="B35" s="18">
        <v>113</v>
      </c>
      <c r="C35" s="18">
        <v>1101</v>
      </c>
      <c r="D35" s="18">
        <v>172</v>
      </c>
      <c r="E35" s="18">
        <v>1268</v>
      </c>
      <c r="F35" s="18">
        <v>65.7</v>
      </c>
      <c r="G35" s="47">
        <v>86.83</v>
      </c>
    </row>
    <row r="36" spans="1:7" x14ac:dyDescent="0.25">
      <c r="A36" s="15" t="s">
        <v>135</v>
      </c>
      <c r="B36" s="18">
        <v>171</v>
      </c>
      <c r="C36" s="18">
        <v>1410</v>
      </c>
      <c r="D36" s="18">
        <v>182</v>
      </c>
      <c r="E36" s="18">
        <v>1344</v>
      </c>
      <c r="F36" s="18">
        <v>93.96</v>
      </c>
      <c r="G36" s="47">
        <v>104.91</v>
      </c>
    </row>
    <row r="37" spans="1:7" x14ac:dyDescent="0.25">
      <c r="A37" s="15" t="s">
        <v>136</v>
      </c>
      <c r="B37" s="18">
        <v>1317</v>
      </c>
      <c r="C37" s="18">
        <v>4549</v>
      </c>
      <c r="D37" s="18">
        <v>1027</v>
      </c>
      <c r="E37" s="18">
        <v>3172</v>
      </c>
      <c r="F37" s="18">
        <v>128.24</v>
      </c>
      <c r="G37" s="47">
        <v>143.41</v>
      </c>
    </row>
    <row r="38" spans="1:7" x14ac:dyDescent="0.25">
      <c r="A38" s="15" t="s">
        <v>137</v>
      </c>
      <c r="B38" s="18">
        <v>13</v>
      </c>
      <c r="C38" s="18">
        <v>292</v>
      </c>
      <c r="D38" s="18">
        <v>21</v>
      </c>
      <c r="E38" s="18">
        <v>83</v>
      </c>
      <c r="F38" s="18">
        <v>61.9</v>
      </c>
      <c r="G38" s="47">
        <v>351.81</v>
      </c>
    </row>
    <row r="39" spans="1:7" x14ac:dyDescent="0.25">
      <c r="A39" s="15" t="s">
        <v>138</v>
      </c>
      <c r="B39" s="18">
        <v>7</v>
      </c>
      <c r="C39" s="18">
        <v>92</v>
      </c>
      <c r="D39" s="18">
        <v>22</v>
      </c>
      <c r="E39" s="18">
        <v>119</v>
      </c>
      <c r="F39" s="18">
        <v>31.82</v>
      </c>
      <c r="G39" s="47">
        <v>77.31</v>
      </c>
    </row>
    <row r="40" spans="1:7" x14ac:dyDescent="0.25">
      <c r="A40" s="15" t="s">
        <v>139</v>
      </c>
      <c r="B40" s="18">
        <v>300</v>
      </c>
      <c r="C40" s="18">
        <v>976</v>
      </c>
      <c r="D40" s="18">
        <v>319</v>
      </c>
      <c r="E40" s="18">
        <v>848</v>
      </c>
      <c r="F40" s="18">
        <v>94.04</v>
      </c>
      <c r="G40" s="47">
        <v>115.09</v>
      </c>
    </row>
    <row r="41" spans="1:7" x14ac:dyDescent="0.25">
      <c r="A41" s="15" t="s">
        <v>140</v>
      </c>
      <c r="B41" s="18">
        <v>12</v>
      </c>
      <c r="C41" s="18">
        <v>112</v>
      </c>
      <c r="D41" s="18">
        <v>26</v>
      </c>
      <c r="E41" s="18">
        <v>578</v>
      </c>
      <c r="F41" s="18">
        <v>46.15</v>
      </c>
      <c r="G41" s="47">
        <v>19.38</v>
      </c>
    </row>
    <row r="42" spans="1:7" x14ac:dyDescent="0.25">
      <c r="A42" s="15" t="s">
        <v>141</v>
      </c>
      <c r="B42" s="18">
        <v>13</v>
      </c>
      <c r="C42" s="18">
        <v>67</v>
      </c>
      <c r="D42" s="18">
        <v>7</v>
      </c>
      <c r="E42" s="18">
        <v>136</v>
      </c>
      <c r="F42" s="18">
        <v>185.71</v>
      </c>
      <c r="G42" s="47">
        <v>49.26</v>
      </c>
    </row>
    <row r="43" spans="1:7" x14ac:dyDescent="0.25">
      <c r="A43" s="15" t="s">
        <v>142</v>
      </c>
      <c r="B43" s="18">
        <v>7</v>
      </c>
      <c r="C43" s="18">
        <v>34</v>
      </c>
      <c r="D43" s="18">
        <v>12</v>
      </c>
      <c r="E43" s="18">
        <v>77</v>
      </c>
      <c r="F43" s="18">
        <v>58.33</v>
      </c>
      <c r="G43" s="47">
        <v>44.16</v>
      </c>
    </row>
    <row r="44" spans="1:7" x14ac:dyDescent="0.25">
      <c r="A44" s="15" t="s">
        <v>143</v>
      </c>
      <c r="B44" s="18">
        <v>22</v>
      </c>
      <c r="C44" s="18">
        <v>222</v>
      </c>
      <c r="D44" s="18">
        <v>26</v>
      </c>
      <c r="E44" s="18">
        <v>339</v>
      </c>
      <c r="F44" s="18">
        <v>84.62</v>
      </c>
      <c r="G44" s="47">
        <v>65.489999999999995</v>
      </c>
    </row>
    <row r="45" spans="1:7" x14ac:dyDescent="0.25">
      <c r="A45" s="15" t="s">
        <v>144</v>
      </c>
      <c r="B45" s="18">
        <v>36</v>
      </c>
      <c r="C45" s="18">
        <v>213</v>
      </c>
      <c r="D45" s="18">
        <v>27</v>
      </c>
      <c r="E45" s="18">
        <v>106</v>
      </c>
      <c r="F45" s="18">
        <v>133.33000000000001</v>
      </c>
      <c r="G45" s="47">
        <v>200.94</v>
      </c>
    </row>
    <row r="46" spans="1:7" x14ac:dyDescent="0.25">
      <c r="A46" s="15" t="s">
        <v>145</v>
      </c>
      <c r="B46" s="18">
        <v>315</v>
      </c>
      <c r="C46" s="18">
        <v>742</v>
      </c>
      <c r="D46" s="18">
        <v>251</v>
      </c>
      <c r="E46" s="18">
        <v>528</v>
      </c>
      <c r="F46" s="18">
        <v>125.5</v>
      </c>
      <c r="G46" s="47">
        <v>140.53</v>
      </c>
    </row>
    <row r="47" spans="1:7" x14ac:dyDescent="0.25">
      <c r="A47" s="15" t="s">
        <v>146</v>
      </c>
      <c r="B47" s="18">
        <v>37</v>
      </c>
      <c r="C47" s="18">
        <v>165</v>
      </c>
      <c r="D47" s="18">
        <v>51</v>
      </c>
      <c r="E47" s="18">
        <v>317</v>
      </c>
      <c r="F47" s="18">
        <v>72.55</v>
      </c>
      <c r="G47" s="47">
        <v>52.05</v>
      </c>
    </row>
    <row r="48" spans="1:7" x14ac:dyDescent="0.25">
      <c r="A48" s="16"/>
      <c r="G48" s="3"/>
    </row>
    <row r="49" spans="1:7" ht="15.75" thickBot="1" x14ac:dyDescent="0.3">
      <c r="A49" s="16"/>
      <c r="G49" s="3"/>
    </row>
    <row r="50" spans="1:7" ht="15.75" thickBot="1" x14ac:dyDescent="0.3">
      <c r="A50" s="43" t="s">
        <v>3</v>
      </c>
      <c r="B50" s="20">
        <f>SUM(B7:B47)</f>
        <v>35807</v>
      </c>
      <c r="C50" s="20">
        <f>SUM(C7:C47)</f>
        <v>95803</v>
      </c>
      <c r="D50" s="20">
        <f>SUM(D7:D47)</f>
        <v>32899</v>
      </c>
      <c r="E50" s="20">
        <f>SUM(E7:E47)</f>
        <v>88394</v>
      </c>
      <c r="F50" s="20">
        <f>B50/D50*100</f>
        <v>108.83917444299217</v>
      </c>
      <c r="G50" s="45">
        <f>C50/E50*100</f>
        <v>108.38179061927281</v>
      </c>
    </row>
  </sheetData>
  <mergeCells count="6">
    <mergeCell ref="B4:C4"/>
    <mergeCell ref="D4:E4"/>
    <mergeCell ref="F4:G4"/>
    <mergeCell ref="B5:C5"/>
    <mergeCell ref="D5:E5"/>
    <mergeCell ref="F5:G5"/>
  </mergeCells>
  <pageMargins left="0.7" right="0.7" top="0.75" bottom="0.75" header="0.3" footer="0.3"/>
  <pageSetup paperSize="9" scale="83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2B1F6-14C3-4AB3-8453-A2585DBD9F7A}">
  <sheetPr>
    <pageSetUpPr fitToPage="1"/>
  </sheetPr>
  <dimension ref="A1:G49"/>
  <sheetViews>
    <sheetView workbookViewId="0">
      <selection activeCell="P22" sqref="P22"/>
    </sheetView>
  </sheetViews>
  <sheetFormatPr defaultRowHeight="15" x14ac:dyDescent="0.25"/>
  <cols>
    <col min="1" max="1" width="47.140625" customWidth="1"/>
    <col min="2" max="2" width="19.42578125" customWidth="1"/>
    <col min="3" max="3" width="19.85546875" customWidth="1"/>
    <col min="4" max="4" width="20.28515625" customWidth="1"/>
    <col min="5" max="5" width="21.42578125" customWidth="1"/>
    <col min="6" max="6" width="20.7109375" customWidth="1"/>
    <col min="7" max="7" width="21" customWidth="1"/>
  </cols>
  <sheetData>
    <row r="1" spans="1:7" ht="15.75" x14ac:dyDescent="0.25">
      <c r="A1" s="2" t="s">
        <v>14</v>
      </c>
    </row>
    <row r="2" spans="1:7" x14ac:dyDescent="0.25">
      <c r="A2" t="s">
        <v>151</v>
      </c>
    </row>
    <row r="3" spans="1:7" ht="15.75" thickBot="1" x14ac:dyDescent="0.3"/>
    <row r="4" spans="1:7" ht="41.25" customHeight="1" x14ac:dyDescent="0.25">
      <c r="A4" s="5"/>
      <c r="B4" s="82" t="s">
        <v>158</v>
      </c>
      <c r="C4" s="82"/>
      <c r="D4" s="83" t="s">
        <v>157</v>
      </c>
      <c r="E4" s="83"/>
      <c r="F4" s="91" t="s">
        <v>4</v>
      </c>
      <c r="G4" s="92"/>
    </row>
    <row r="5" spans="1:7" ht="27.75" customHeight="1" x14ac:dyDescent="0.25">
      <c r="A5" s="4"/>
      <c r="B5" s="86">
        <v>1</v>
      </c>
      <c r="C5" s="86"/>
      <c r="D5" s="87">
        <v>2</v>
      </c>
      <c r="E5" s="87"/>
      <c r="F5" s="93" t="s">
        <v>10</v>
      </c>
      <c r="G5" s="94"/>
    </row>
    <row r="6" spans="1:7" ht="30" customHeight="1" thickBot="1" x14ac:dyDescent="0.3">
      <c r="A6" s="23"/>
      <c r="B6" s="10" t="s">
        <v>0</v>
      </c>
      <c r="C6" s="10" t="s">
        <v>1</v>
      </c>
      <c r="D6" s="9" t="s">
        <v>0</v>
      </c>
      <c r="E6" s="9" t="s">
        <v>1</v>
      </c>
      <c r="F6" s="17" t="s">
        <v>0</v>
      </c>
      <c r="G6" s="48" t="s">
        <v>1</v>
      </c>
    </row>
    <row r="7" spans="1:7" x14ac:dyDescent="0.25">
      <c r="A7" s="38" t="s">
        <v>106</v>
      </c>
      <c r="B7" s="35">
        <v>209489</v>
      </c>
      <c r="C7" s="35">
        <v>701432</v>
      </c>
      <c r="D7" s="35">
        <v>197999</v>
      </c>
      <c r="E7" s="35">
        <v>672585</v>
      </c>
      <c r="F7" s="25">
        <v>105.8</v>
      </c>
      <c r="G7" s="50">
        <v>104.29</v>
      </c>
    </row>
    <row r="8" spans="1:7" x14ac:dyDescent="0.25">
      <c r="A8" s="15" t="s">
        <v>107</v>
      </c>
      <c r="B8" s="18">
        <v>137141</v>
      </c>
      <c r="C8" s="18">
        <v>731336</v>
      </c>
      <c r="D8" s="18">
        <v>131249</v>
      </c>
      <c r="E8" s="18">
        <v>709890</v>
      </c>
      <c r="F8" s="25">
        <v>104.49</v>
      </c>
      <c r="G8" s="50">
        <v>103.02</v>
      </c>
    </row>
    <row r="9" spans="1:7" x14ac:dyDescent="0.25">
      <c r="A9" s="15" t="s">
        <v>108</v>
      </c>
      <c r="B9" s="18">
        <v>17851</v>
      </c>
      <c r="C9" s="18">
        <v>104509</v>
      </c>
      <c r="D9" s="18">
        <v>17494</v>
      </c>
      <c r="E9" s="18">
        <v>105068</v>
      </c>
      <c r="F9" s="25">
        <v>102.04</v>
      </c>
      <c r="G9" s="50">
        <v>99.47</v>
      </c>
    </row>
    <row r="10" spans="1:7" x14ac:dyDescent="0.25">
      <c r="A10" s="15" t="s">
        <v>109</v>
      </c>
      <c r="B10" s="18">
        <v>329374</v>
      </c>
      <c r="C10" s="18">
        <v>1721784</v>
      </c>
      <c r="D10" s="18">
        <v>318071</v>
      </c>
      <c r="E10" s="18">
        <v>1688030</v>
      </c>
      <c r="F10" s="25">
        <v>103.55</v>
      </c>
      <c r="G10" s="50">
        <v>102</v>
      </c>
    </row>
    <row r="11" spans="1:7" x14ac:dyDescent="0.25">
      <c r="A11" s="15" t="s">
        <v>110</v>
      </c>
      <c r="B11" s="18">
        <v>180697</v>
      </c>
      <c r="C11" s="18">
        <v>1071978</v>
      </c>
      <c r="D11" s="18">
        <v>175828</v>
      </c>
      <c r="E11" s="18">
        <v>1057498</v>
      </c>
      <c r="F11" s="25">
        <v>102.77</v>
      </c>
      <c r="G11" s="50">
        <v>101.37</v>
      </c>
    </row>
    <row r="12" spans="1:7" x14ac:dyDescent="0.25">
      <c r="A12" s="15" t="s">
        <v>111</v>
      </c>
      <c r="B12" s="18">
        <v>16905</v>
      </c>
      <c r="C12" s="18">
        <v>36876</v>
      </c>
      <c r="D12" s="18">
        <v>17199</v>
      </c>
      <c r="E12" s="18">
        <v>40173</v>
      </c>
      <c r="F12" s="25">
        <v>98.29</v>
      </c>
      <c r="G12" s="50">
        <v>91.79</v>
      </c>
    </row>
    <row r="13" spans="1:7" x14ac:dyDescent="0.25">
      <c r="A13" s="15" t="s">
        <v>112</v>
      </c>
      <c r="B13" s="18">
        <v>37925</v>
      </c>
      <c r="C13" s="18">
        <v>115903</v>
      </c>
      <c r="D13" s="18">
        <v>36230</v>
      </c>
      <c r="E13" s="18">
        <v>112860</v>
      </c>
      <c r="F13" s="25">
        <v>104.68</v>
      </c>
      <c r="G13" s="50">
        <v>102.7</v>
      </c>
    </row>
    <row r="14" spans="1:7" x14ac:dyDescent="0.25">
      <c r="A14" s="15" t="s">
        <v>113</v>
      </c>
      <c r="B14" s="18">
        <v>1073321</v>
      </c>
      <c r="C14" s="18">
        <v>3185901</v>
      </c>
      <c r="D14" s="18">
        <v>1038341</v>
      </c>
      <c r="E14" s="18">
        <v>3101101</v>
      </c>
      <c r="F14" s="25">
        <v>103.37</v>
      </c>
      <c r="G14" s="50">
        <v>102.73</v>
      </c>
    </row>
    <row r="15" spans="1:7" x14ac:dyDescent="0.25">
      <c r="A15" s="15" t="s">
        <v>114</v>
      </c>
      <c r="B15" s="18">
        <v>45292</v>
      </c>
      <c r="C15" s="18">
        <v>232231</v>
      </c>
      <c r="D15" s="18">
        <v>42753</v>
      </c>
      <c r="E15" s="18">
        <v>222369</v>
      </c>
      <c r="F15" s="25">
        <v>105.94</v>
      </c>
      <c r="G15" s="50">
        <v>104.43</v>
      </c>
    </row>
    <row r="16" spans="1:7" x14ac:dyDescent="0.25">
      <c r="A16" s="15" t="s">
        <v>115</v>
      </c>
      <c r="B16" s="18">
        <v>82992</v>
      </c>
      <c r="C16" s="18">
        <v>544927</v>
      </c>
      <c r="D16" s="18">
        <v>87978</v>
      </c>
      <c r="E16" s="18">
        <v>572947</v>
      </c>
      <c r="F16" s="25">
        <v>94.33</v>
      </c>
      <c r="G16" s="50">
        <v>95.11</v>
      </c>
    </row>
    <row r="17" spans="1:7" x14ac:dyDescent="0.25">
      <c r="A17" s="15" t="s">
        <v>116</v>
      </c>
      <c r="B17" s="18">
        <v>3938</v>
      </c>
      <c r="C17" s="18">
        <v>21688</v>
      </c>
      <c r="D17" s="18">
        <v>4693</v>
      </c>
      <c r="E17" s="18">
        <v>24075</v>
      </c>
      <c r="F17" s="25">
        <v>83.91</v>
      </c>
      <c r="G17" s="50">
        <v>90.09</v>
      </c>
    </row>
    <row r="18" spans="1:7" x14ac:dyDescent="0.25">
      <c r="A18" s="15" t="s">
        <v>117</v>
      </c>
      <c r="B18" s="18">
        <v>152610</v>
      </c>
      <c r="C18" s="18">
        <v>606550</v>
      </c>
      <c r="D18" s="18">
        <v>151419</v>
      </c>
      <c r="E18" s="18">
        <v>617517</v>
      </c>
      <c r="F18" s="25">
        <v>100.79</v>
      </c>
      <c r="G18" s="50">
        <v>98.22</v>
      </c>
    </row>
    <row r="19" spans="1:7" x14ac:dyDescent="0.25">
      <c r="A19" s="15" t="s">
        <v>118</v>
      </c>
      <c r="B19" s="18">
        <v>27845</v>
      </c>
      <c r="C19" s="18">
        <v>159351</v>
      </c>
      <c r="D19" s="18">
        <v>27931</v>
      </c>
      <c r="E19" s="18">
        <v>164016</v>
      </c>
      <c r="F19" s="25">
        <v>99.69</v>
      </c>
      <c r="G19" s="50">
        <v>97.16</v>
      </c>
    </row>
    <row r="20" spans="1:7" x14ac:dyDescent="0.25">
      <c r="A20" s="15" t="s">
        <v>119</v>
      </c>
      <c r="B20" s="18">
        <v>3028</v>
      </c>
      <c r="C20" s="18">
        <v>14173</v>
      </c>
      <c r="D20" s="18">
        <v>3218</v>
      </c>
      <c r="E20" s="18">
        <v>15113</v>
      </c>
      <c r="F20" s="25">
        <v>94.1</v>
      </c>
      <c r="G20" s="50">
        <v>93.78</v>
      </c>
    </row>
    <row r="21" spans="1:7" x14ac:dyDescent="0.25">
      <c r="A21" s="15" t="s">
        <v>120</v>
      </c>
      <c r="B21" s="18">
        <v>1151</v>
      </c>
      <c r="C21" s="18">
        <v>3480</v>
      </c>
      <c r="D21" s="18">
        <v>1209</v>
      </c>
      <c r="E21" s="18">
        <v>3573</v>
      </c>
      <c r="F21" s="25">
        <v>95.2</v>
      </c>
      <c r="G21" s="50">
        <v>97.4</v>
      </c>
    </row>
    <row r="22" spans="1:7" x14ac:dyDescent="0.25">
      <c r="A22" s="15" t="s">
        <v>121</v>
      </c>
      <c r="B22" s="18">
        <v>47617</v>
      </c>
      <c r="C22" s="18">
        <v>281018</v>
      </c>
      <c r="D22" s="18">
        <v>48832</v>
      </c>
      <c r="E22" s="18">
        <v>285995</v>
      </c>
      <c r="F22" s="25">
        <v>97.51</v>
      </c>
      <c r="G22" s="50">
        <v>98.26</v>
      </c>
    </row>
    <row r="23" spans="1:7" x14ac:dyDescent="0.25">
      <c r="A23" s="15" t="s">
        <v>122</v>
      </c>
      <c r="B23" s="18">
        <v>16308</v>
      </c>
      <c r="C23" s="18">
        <v>105129</v>
      </c>
      <c r="D23" s="18">
        <v>16729</v>
      </c>
      <c r="E23" s="18">
        <v>111383</v>
      </c>
      <c r="F23" s="25">
        <v>97.48</v>
      </c>
      <c r="G23" s="50">
        <v>94.39</v>
      </c>
    </row>
    <row r="24" spans="1:7" x14ac:dyDescent="0.25">
      <c r="A24" s="15" t="s">
        <v>123</v>
      </c>
      <c r="B24" s="18">
        <v>19323</v>
      </c>
      <c r="C24" s="18">
        <v>131135</v>
      </c>
      <c r="D24" s="18">
        <v>17164</v>
      </c>
      <c r="E24" s="18">
        <v>125232</v>
      </c>
      <c r="F24" s="25">
        <v>112.58</v>
      </c>
      <c r="G24" s="50">
        <v>104.71</v>
      </c>
    </row>
    <row r="25" spans="1:7" x14ac:dyDescent="0.25">
      <c r="A25" s="15" t="s">
        <v>124</v>
      </c>
      <c r="B25" s="18">
        <v>48300</v>
      </c>
      <c r="C25" s="18">
        <v>322085</v>
      </c>
      <c r="D25" s="18">
        <v>47023</v>
      </c>
      <c r="E25" s="18">
        <v>322713</v>
      </c>
      <c r="F25" s="25">
        <v>102.72</v>
      </c>
      <c r="G25" s="50">
        <v>99.81</v>
      </c>
    </row>
    <row r="26" spans="1:7" x14ac:dyDescent="0.25">
      <c r="A26" s="15" t="s">
        <v>125</v>
      </c>
      <c r="B26" s="18">
        <v>162685</v>
      </c>
      <c r="C26" s="18">
        <v>946962</v>
      </c>
      <c r="D26" s="18">
        <v>165429</v>
      </c>
      <c r="E26" s="18">
        <v>1005269</v>
      </c>
      <c r="F26" s="25">
        <v>98.34</v>
      </c>
      <c r="G26" s="50">
        <v>94.2</v>
      </c>
    </row>
    <row r="27" spans="1:7" x14ac:dyDescent="0.25">
      <c r="A27" s="15" t="s">
        <v>126</v>
      </c>
      <c r="B27" s="18">
        <v>116699</v>
      </c>
      <c r="C27" s="18">
        <v>610497</v>
      </c>
      <c r="D27" s="18">
        <v>111440</v>
      </c>
      <c r="E27" s="18">
        <v>592842</v>
      </c>
      <c r="F27" s="25">
        <v>104.72</v>
      </c>
      <c r="G27" s="50">
        <v>102.98</v>
      </c>
    </row>
    <row r="28" spans="1:7" x14ac:dyDescent="0.25">
      <c r="A28" s="15" t="s">
        <v>127</v>
      </c>
      <c r="B28" s="18">
        <v>113179</v>
      </c>
      <c r="C28" s="18">
        <v>675760</v>
      </c>
      <c r="D28" s="18">
        <v>116008</v>
      </c>
      <c r="E28" s="18">
        <v>662662</v>
      </c>
      <c r="F28" s="25">
        <v>97.56</v>
      </c>
      <c r="G28" s="50">
        <v>101.98</v>
      </c>
    </row>
    <row r="29" spans="1:7" x14ac:dyDescent="0.25">
      <c r="A29" s="15" t="s">
        <v>128</v>
      </c>
      <c r="B29" s="18">
        <v>69629</v>
      </c>
      <c r="C29" s="18">
        <v>458516</v>
      </c>
      <c r="D29" s="18">
        <v>68091</v>
      </c>
      <c r="E29" s="18">
        <v>455945</v>
      </c>
      <c r="F29" s="25">
        <v>102.26</v>
      </c>
      <c r="G29" s="50">
        <v>100.56</v>
      </c>
    </row>
    <row r="30" spans="1:7" x14ac:dyDescent="0.25">
      <c r="A30" s="15" t="s">
        <v>129</v>
      </c>
      <c r="B30" s="18">
        <v>5018</v>
      </c>
      <c r="C30" s="18">
        <v>20905</v>
      </c>
      <c r="D30" s="18">
        <v>3045</v>
      </c>
      <c r="E30" s="18">
        <v>17141</v>
      </c>
      <c r="F30" s="25">
        <v>164.79</v>
      </c>
      <c r="G30" s="50">
        <v>121.96</v>
      </c>
    </row>
    <row r="31" spans="1:7" x14ac:dyDescent="0.25">
      <c r="A31" s="15" t="s">
        <v>130</v>
      </c>
      <c r="B31" s="18">
        <v>86419</v>
      </c>
      <c r="C31" s="18">
        <v>523522</v>
      </c>
      <c r="D31" s="18">
        <v>86375</v>
      </c>
      <c r="E31" s="18">
        <v>536824</v>
      </c>
      <c r="F31" s="25">
        <v>100.05</v>
      </c>
      <c r="G31" s="50">
        <v>97.52</v>
      </c>
    </row>
    <row r="32" spans="1:7" x14ac:dyDescent="0.25">
      <c r="A32" s="15" t="s">
        <v>131</v>
      </c>
      <c r="B32" s="18">
        <v>61398</v>
      </c>
      <c r="C32" s="18">
        <v>439219</v>
      </c>
      <c r="D32" s="18">
        <v>59712</v>
      </c>
      <c r="E32" s="18">
        <v>424394</v>
      </c>
      <c r="F32" s="25">
        <v>102.82</v>
      </c>
      <c r="G32" s="50">
        <v>103.49</v>
      </c>
    </row>
    <row r="33" spans="1:7" x14ac:dyDescent="0.25">
      <c r="A33" s="15" t="s">
        <v>132</v>
      </c>
      <c r="B33" s="18">
        <v>45533</v>
      </c>
      <c r="C33" s="18">
        <v>348163</v>
      </c>
      <c r="D33" s="18">
        <v>45897</v>
      </c>
      <c r="E33" s="18">
        <v>354574</v>
      </c>
      <c r="F33" s="25">
        <v>99.21</v>
      </c>
      <c r="G33" s="50">
        <v>98.19</v>
      </c>
    </row>
    <row r="34" spans="1:7" x14ac:dyDescent="0.25">
      <c r="A34" s="15" t="s">
        <v>133</v>
      </c>
      <c r="B34" s="18">
        <v>20521</v>
      </c>
      <c r="C34" s="18">
        <v>144029</v>
      </c>
      <c r="D34" s="18">
        <v>20590</v>
      </c>
      <c r="E34" s="18">
        <v>146879</v>
      </c>
      <c r="F34" s="25">
        <v>99.66</v>
      </c>
      <c r="G34" s="50">
        <v>98.06</v>
      </c>
    </row>
    <row r="35" spans="1:7" x14ac:dyDescent="0.25">
      <c r="A35" s="15" t="s">
        <v>134</v>
      </c>
      <c r="B35" s="18">
        <v>100800</v>
      </c>
      <c r="C35" s="18">
        <v>654996</v>
      </c>
      <c r="D35" s="18">
        <v>100666</v>
      </c>
      <c r="E35" s="18">
        <v>668900</v>
      </c>
      <c r="F35" s="25">
        <v>100.13</v>
      </c>
      <c r="G35" s="50">
        <v>97.92</v>
      </c>
    </row>
    <row r="36" spans="1:7" x14ac:dyDescent="0.25">
      <c r="A36" s="15" t="s">
        <v>135</v>
      </c>
      <c r="B36" s="18">
        <v>85729</v>
      </c>
      <c r="C36" s="18">
        <v>534755</v>
      </c>
      <c r="D36" s="18">
        <v>83403</v>
      </c>
      <c r="E36" s="18">
        <v>537614</v>
      </c>
      <c r="F36" s="25">
        <v>102.79</v>
      </c>
      <c r="G36" s="50">
        <v>99.47</v>
      </c>
    </row>
    <row r="37" spans="1:7" x14ac:dyDescent="0.25">
      <c r="A37" s="15" t="s">
        <v>136</v>
      </c>
      <c r="B37" s="18">
        <v>138496</v>
      </c>
      <c r="C37" s="18">
        <v>668769</v>
      </c>
      <c r="D37" s="18">
        <v>130407</v>
      </c>
      <c r="E37" s="18">
        <v>623332</v>
      </c>
      <c r="F37" s="25">
        <v>106.2</v>
      </c>
      <c r="G37" s="50">
        <v>107.29</v>
      </c>
    </row>
    <row r="38" spans="1:7" x14ac:dyDescent="0.25">
      <c r="A38" s="15" t="s">
        <v>137</v>
      </c>
      <c r="B38" s="18">
        <v>32378</v>
      </c>
      <c r="C38" s="18">
        <v>202205</v>
      </c>
      <c r="D38" s="18">
        <v>28994</v>
      </c>
      <c r="E38" s="18">
        <v>190246</v>
      </c>
      <c r="F38" s="25">
        <v>111.67</v>
      </c>
      <c r="G38" s="50">
        <v>106.29</v>
      </c>
    </row>
    <row r="39" spans="1:7" x14ac:dyDescent="0.25">
      <c r="A39" s="15" t="s">
        <v>138</v>
      </c>
      <c r="B39" s="18">
        <v>7235</v>
      </c>
      <c r="C39" s="18">
        <v>41272</v>
      </c>
      <c r="D39" s="18">
        <v>6441</v>
      </c>
      <c r="E39" s="18">
        <v>37907</v>
      </c>
      <c r="F39" s="25">
        <v>112.33</v>
      </c>
      <c r="G39" s="50">
        <v>108.88</v>
      </c>
    </row>
    <row r="40" spans="1:7" x14ac:dyDescent="0.25">
      <c r="A40" s="15" t="s">
        <v>139</v>
      </c>
      <c r="B40" s="18">
        <v>150570</v>
      </c>
      <c r="C40" s="18">
        <v>809654</v>
      </c>
      <c r="D40" s="18">
        <v>145046</v>
      </c>
      <c r="E40" s="18">
        <v>791579</v>
      </c>
      <c r="F40" s="25">
        <v>103.81</v>
      </c>
      <c r="G40" s="50">
        <v>102.28</v>
      </c>
    </row>
    <row r="41" spans="1:7" x14ac:dyDescent="0.25">
      <c r="A41" s="15" t="s">
        <v>140</v>
      </c>
      <c r="B41" s="18">
        <v>12587</v>
      </c>
      <c r="C41" s="18">
        <v>100152</v>
      </c>
      <c r="D41" s="18">
        <v>12790</v>
      </c>
      <c r="E41" s="18">
        <v>101358</v>
      </c>
      <c r="F41" s="25">
        <v>98.41</v>
      </c>
      <c r="G41" s="50">
        <v>98.81</v>
      </c>
    </row>
    <row r="42" spans="1:7" x14ac:dyDescent="0.25">
      <c r="A42" s="15" t="s">
        <v>141</v>
      </c>
      <c r="B42" s="18">
        <v>14758</v>
      </c>
      <c r="C42" s="18">
        <v>109574</v>
      </c>
      <c r="D42" s="18">
        <v>15148</v>
      </c>
      <c r="E42" s="18">
        <v>113421</v>
      </c>
      <c r="F42" s="25">
        <v>97.43</v>
      </c>
      <c r="G42" s="50">
        <v>96.61</v>
      </c>
    </row>
    <row r="43" spans="1:7" x14ac:dyDescent="0.25">
      <c r="A43" s="15" t="s">
        <v>142</v>
      </c>
      <c r="B43" s="18">
        <v>1949</v>
      </c>
      <c r="C43" s="18">
        <v>16006</v>
      </c>
      <c r="D43" s="18">
        <v>1768</v>
      </c>
      <c r="E43" s="18">
        <v>15490</v>
      </c>
      <c r="F43" s="25">
        <v>110.24</v>
      </c>
      <c r="G43" s="50">
        <v>103.33</v>
      </c>
    </row>
    <row r="44" spans="1:7" x14ac:dyDescent="0.25">
      <c r="A44" s="15" t="s">
        <v>143</v>
      </c>
      <c r="B44" s="18">
        <v>17273</v>
      </c>
      <c r="C44" s="18">
        <v>132265</v>
      </c>
      <c r="D44" s="18">
        <v>15940</v>
      </c>
      <c r="E44" s="18">
        <v>130006</v>
      </c>
      <c r="F44" s="25">
        <v>108.36</v>
      </c>
      <c r="G44" s="50">
        <v>101.74</v>
      </c>
    </row>
    <row r="45" spans="1:7" x14ac:dyDescent="0.25">
      <c r="A45" s="15" t="s">
        <v>144</v>
      </c>
      <c r="B45" s="18">
        <v>150571</v>
      </c>
      <c r="C45" s="18">
        <v>842174</v>
      </c>
      <c r="D45" s="18">
        <v>153883</v>
      </c>
      <c r="E45" s="18">
        <v>833177</v>
      </c>
      <c r="F45" s="25">
        <v>97.85</v>
      </c>
      <c r="G45" s="50">
        <v>101.08</v>
      </c>
    </row>
    <row r="46" spans="1:7" x14ac:dyDescent="0.25">
      <c r="A46" s="15" t="s">
        <v>145</v>
      </c>
      <c r="B46" s="18">
        <v>26299</v>
      </c>
      <c r="C46" s="18">
        <v>174284</v>
      </c>
      <c r="D46" s="18">
        <v>22666</v>
      </c>
      <c r="E46" s="18">
        <v>163491</v>
      </c>
      <c r="F46" s="25">
        <v>116.03</v>
      </c>
      <c r="G46" s="50">
        <v>106.6</v>
      </c>
    </row>
    <row r="47" spans="1:7" x14ac:dyDescent="0.25">
      <c r="A47" s="15" t="s">
        <v>146</v>
      </c>
      <c r="B47" s="18">
        <v>18647</v>
      </c>
      <c r="C47" s="18">
        <v>138159</v>
      </c>
      <c r="D47" s="18">
        <v>19167</v>
      </c>
      <c r="E47" s="18">
        <v>139831</v>
      </c>
      <c r="F47" s="25">
        <v>97.29</v>
      </c>
      <c r="G47" s="50">
        <v>98.8</v>
      </c>
    </row>
    <row r="48" spans="1:7" ht="15.75" thickBot="1" x14ac:dyDescent="0.3">
      <c r="A48" s="16"/>
      <c r="G48" s="3"/>
    </row>
    <row r="49" spans="1:7" ht="15.75" thickBot="1" x14ac:dyDescent="0.3">
      <c r="A49" s="43" t="s">
        <v>3</v>
      </c>
      <c r="B49" s="20">
        <f>SUM(B7:B47)</f>
        <v>3889480</v>
      </c>
      <c r="C49" s="20">
        <f>SUM(C7:C47)</f>
        <v>18683324</v>
      </c>
      <c r="D49" s="20">
        <f>SUM(D7:D47)</f>
        <v>3794266</v>
      </c>
      <c r="E49" s="20">
        <f>SUM(E7:E47)</f>
        <v>18495020</v>
      </c>
      <c r="F49" s="20">
        <f>B49/D49*100</f>
        <v>102.50941815887447</v>
      </c>
      <c r="G49" s="45">
        <f>C49/E49*100</f>
        <v>101.01813352999889</v>
      </c>
    </row>
  </sheetData>
  <mergeCells count="6">
    <mergeCell ref="B4:C4"/>
    <mergeCell ref="D4:E4"/>
    <mergeCell ref="F4:G4"/>
    <mergeCell ref="B5:C5"/>
    <mergeCell ref="D5:E5"/>
    <mergeCell ref="F5:G5"/>
  </mergeCells>
  <pageMargins left="0.7" right="0.7" top="0.75" bottom="0.75" header="0.3" footer="0.3"/>
  <pageSetup paperSize="9" scale="77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139AD-96FC-4BF7-A57E-C3B2AF538DC7}">
  <sheetPr>
    <pageSetUpPr fitToPage="1"/>
  </sheetPr>
  <dimension ref="A1:G13"/>
  <sheetViews>
    <sheetView workbookViewId="0">
      <selection activeCell="E25" sqref="E25"/>
    </sheetView>
  </sheetViews>
  <sheetFormatPr defaultRowHeight="15" x14ac:dyDescent="0.25"/>
  <cols>
    <col min="1" max="1" width="76.140625" customWidth="1"/>
    <col min="2" max="2" width="19.5703125" customWidth="1"/>
    <col min="3" max="3" width="17.140625" customWidth="1"/>
    <col min="4" max="4" width="18.42578125" customWidth="1"/>
    <col min="5" max="5" width="18.85546875" customWidth="1"/>
    <col min="6" max="6" width="14.85546875" customWidth="1"/>
    <col min="7" max="7" width="16.85546875" customWidth="1"/>
  </cols>
  <sheetData>
    <row r="1" spans="1:7" ht="15.75" x14ac:dyDescent="0.25">
      <c r="A1" s="2" t="s">
        <v>15</v>
      </c>
    </row>
    <row r="2" spans="1:7" x14ac:dyDescent="0.25">
      <c r="A2" t="s">
        <v>150</v>
      </c>
    </row>
    <row r="3" spans="1:7" ht="15.75" thickBot="1" x14ac:dyDescent="0.3"/>
    <row r="4" spans="1:7" ht="40.5" customHeight="1" x14ac:dyDescent="0.25">
      <c r="A4" s="13"/>
      <c r="B4" s="90" t="s">
        <v>154</v>
      </c>
      <c r="C4" s="90"/>
      <c r="D4" s="95" t="s">
        <v>159</v>
      </c>
      <c r="E4" s="83"/>
      <c r="F4" s="91" t="s">
        <v>4</v>
      </c>
      <c r="G4" s="92"/>
    </row>
    <row r="5" spans="1:7" ht="24.75" customHeight="1" x14ac:dyDescent="0.25">
      <c r="A5" s="11"/>
      <c r="B5" s="96">
        <v>1</v>
      </c>
      <c r="C5" s="97"/>
      <c r="D5" s="98">
        <v>2</v>
      </c>
      <c r="E5" s="99"/>
      <c r="F5" s="100" t="s">
        <v>10</v>
      </c>
      <c r="G5" s="101"/>
    </row>
    <row r="6" spans="1:7" ht="28.5" customHeight="1" thickBot="1" x14ac:dyDescent="0.3">
      <c r="A6" s="12"/>
      <c r="B6" s="10" t="s">
        <v>0</v>
      </c>
      <c r="C6" s="10" t="s">
        <v>1</v>
      </c>
      <c r="D6" s="14" t="s">
        <v>0</v>
      </c>
      <c r="E6" s="9" t="s">
        <v>1</v>
      </c>
      <c r="F6" s="63" t="s">
        <v>0</v>
      </c>
      <c r="G6" s="64" t="s">
        <v>1</v>
      </c>
    </row>
    <row r="7" spans="1:7" x14ac:dyDescent="0.25">
      <c r="A7" s="37" t="s">
        <v>27</v>
      </c>
      <c r="B7" s="26">
        <v>24156</v>
      </c>
      <c r="C7" s="19">
        <v>46601</v>
      </c>
      <c r="D7" s="19">
        <v>22393</v>
      </c>
      <c r="E7" s="19">
        <v>40698</v>
      </c>
      <c r="F7" s="25">
        <v>107.87</v>
      </c>
      <c r="G7" s="50">
        <v>114.5</v>
      </c>
    </row>
    <row r="8" spans="1:7" x14ac:dyDescent="0.25">
      <c r="A8" s="15" t="s">
        <v>28</v>
      </c>
      <c r="B8" s="27">
        <v>923</v>
      </c>
      <c r="C8" s="18">
        <v>3680</v>
      </c>
      <c r="D8" s="18">
        <v>635</v>
      </c>
      <c r="E8" s="18">
        <v>2665</v>
      </c>
      <c r="F8" s="25">
        <v>145.35</v>
      </c>
      <c r="G8" s="50">
        <v>138.09</v>
      </c>
    </row>
    <row r="9" spans="1:7" x14ac:dyDescent="0.25">
      <c r="A9" s="15" t="s">
        <v>29</v>
      </c>
      <c r="B9" s="27">
        <v>4</v>
      </c>
      <c r="C9" s="18">
        <v>50</v>
      </c>
      <c r="D9" s="18">
        <v>5</v>
      </c>
      <c r="E9" s="18">
        <v>35</v>
      </c>
      <c r="F9" s="25">
        <v>80</v>
      </c>
      <c r="G9" s="50">
        <v>142.86000000000001</v>
      </c>
    </row>
    <row r="10" spans="1:7" x14ac:dyDescent="0.25">
      <c r="A10" s="15" t="s">
        <v>30</v>
      </c>
      <c r="B10" s="27">
        <v>6780</v>
      </c>
      <c r="C10" s="18">
        <v>37178</v>
      </c>
      <c r="D10" s="18">
        <v>6169</v>
      </c>
      <c r="E10" s="18">
        <v>36921</v>
      </c>
      <c r="F10" s="25">
        <v>109.9</v>
      </c>
      <c r="G10" s="50">
        <v>100.7</v>
      </c>
    </row>
    <row r="11" spans="1:7" x14ac:dyDescent="0.25">
      <c r="A11" s="15" t="s">
        <v>147</v>
      </c>
      <c r="B11" s="27">
        <v>3941</v>
      </c>
      <c r="C11" s="18">
        <v>8258</v>
      </c>
      <c r="D11" s="18">
        <v>3697</v>
      </c>
      <c r="E11" s="18">
        <v>8075</v>
      </c>
      <c r="F11" s="25">
        <v>106.6</v>
      </c>
      <c r="G11" s="50">
        <v>102.27</v>
      </c>
    </row>
    <row r="12" spans="1:7" ht="15.75" thickBot="1" x14ac:dyDescent="0.3">
      <c r="A12" s="38" t="s">
        <v>148</v>
      </c>
      <c r="B12" s="32">
        <v>3</v>
      </c>
      <c r="C12" s="33">
        <v>36</v>
      </c>
      <c r="D12" s="33">
        <v>0</v>
      </c>
      <c r="E12" s="33">
        <v>0</v>
      </c>
      <c r="F12" s="28">
        <v>0</v>
      </c>
      <c r="G12" s="51">
        <v>0</v>
      </c>
    </row>
    <row r="13" spans="1:7" ht="15.75" thickBot="1" x14ac:dyDescent="0.3">
      <c r="A13" s="43" t="s">
        <v>3</v>
      </c>
      <c r="B13" s="40">
        <f>SUM(B7:B12)</f>
        <v>35807</v>
      </c>
      <c r="C13" s="40">
        <f>SUM(C7:C12)</f>
        <v>95803</v>
      </c>
      <c r="D13" s="40">
        <f>SUM(D7:D12)</f>
        <v>32899</v>
      </c>
      <c r="E13" s="40">
        <f>SUM(E7:E12)</f>
        <v>88394</v>
      </c>
      <c r="F13" s="40">
        <f>B13/D13*100</f>
        <v>108.83917444299217</v>
      </c>
      <c r="G13" s="49">
        <f>C13/E13*100</f>
        <v>108.38179061927281</v>
      </c>
    </row>
  </sheetData>
  <mergeCells count="6">
    <mergeCell ref="B4:C4"/>
    <mergeCell ref="D4:E4"/>
    <mergeCell ref="F4:G4"/>
    <mergeCell ref="B5:C5"/>
    <mergeCell ref="D5:E5"/>
    <mergeCell ref="F5:G5"/>
  </mergeCells>
  <pageMargins left="0.7" right="0.7" top="0.75" bottom="0.75" header="0.3" footer="0.3"/>
  <pageSetup paperSize="9" scale="72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BC7C8-5FDB-40E6-BD8D-25B2A88485D7}">
  <sheetPr>
    <pageSetUpPr fitToPage="1"/>
  </sheetPr>
  <dimension ref="A1:G13"/>
  <sheetViews>
    <sheetView workbookViewId="0">
      <selection activeCell="A7" sqref="A7:XFD7"/>
    </sheetView>
  </sheetViews>
  <sheetFormatPr defaultRowHeight="15" x14ac:dyDescent="0.25"/>
  <cols>
    <col min="1" max="1" width="72.140625" customWidth="1"/>
    <col min="2" max="2" width="18.85546875" customWidth="1"/>
    <col min="3" max="3" width="18.5703125" customWidth="1"/>
    <col min="4" max="4" width="17.140625" customWidth="1"/>
    <col min="5" max="5" width="18.28515625" customWidth="1"/>
    <col min="6" max="6" width="17.140625" customWidth="1"/>
    <col min="7" max="7" width="16.7109375" customWidth="1"/>
  </cols>
  <sheetData>
    <row r="1" spans="1:7" ht="15.75" x14ac:dyDescent="0.25">
      <c r="A1" s="2" t="s">
        <v>15</v>
      </c>
    </row>
    <row r="2" spans="1:7" x14ac:dyDescent="0.25">
      <c r="A2" t="s">
        <v>151</v>
      </c>
    </row>
    <row r="3" spans="1:7" ht="15.75" thickBot="1" x14ac:dyDescent="0.3"/>
    <row r="4" spans="1:7" ht="46.5" customHeight="1" x14ac:dyDescent="0.25">
      <c r="A4" s="13"/>
      <c r="B4" s="90" t="s">
        <v>156</v>
      </c>
      <c r="C4" s="90"/>
      <c r="D4" s="95" t="s">
        <v>160</v>
      </c>
      <c r="E4" s="83"/>
      <c r="F4" s="91" t="s">
        <v>4</v>
      </c>
      <c r="G4" s="92"/>
    </row>
    <row r="5" spans="1:7" ht="27" customHeight="1" x14ac:dyDescent="0.25">
      <c r="A5" s="11"/>
      <c r="B5" s="96">
        <v>1</v>
      </c>
      <c r="C5" s="97"/>
      <c r="D5" s="98">
        <v>2</v>
      </c>
      <c r="E5" s="99"/>
      <c r="F5" s="100" t="s">
        <v>2</v>
      </c>
      <c r="G5" s="101"/>
    </row>
    <row r="6" spans="1:7" ht="36" customHeight="1" thickBot="1" x14ac:dyDescent="0.3">
      <c r="A6" s="12"/>
      <c r="B6" s="10" t="s">
        <v>0</v>
      </c>
      <c r="C6" s="10" t="s">
        <v>1</v>
      </c>
      <c r="D6" s="14" t="s">
        <v>0</v>
      </c>
      <c r="E6" s="9" t="s">
        <v>1</v>
      </c>
      <c r="F6" s="17" t="s">
        <v>0</v>
      </c>
      <c r="G6" s="48" t="s">
        <v>1</v>
      </c>
    </row>
    <row r="7" spans="1:7" x14ac:dyDescent="0.25">
      <c r="A7" s="37" t="s">
        <v>27</v>
      </c>
      <c r="B7" s="19">
        <v>1397675</v>
      </c>
      <c r="C7" s="19">
        <v>5124933</v>
      </c>
      <c r="D7" s="19">
        <v>1377770</v>
      </c>
      <c r="E7" s="19">
        <v>5026449</v>
      </c>
      <c r="F7" s="19">
        <v>101.44</v>
      </c>
      <c r="G7" s="46">
        <v>101.96</v>
      </c>
    </row>
    <row r="8" spans="1:7" x14ac:dyDescent="0.25">
      <c r="A8" s="15" t="s">
        <v>28</v>
      </c>
      <c r="B8" s="18">
        <v>207079</v>
      </c>
      <c r="C8" s="18">
        <v>1026235</v>
      </c>
      <c r="D8" s="18">
        <v>223427</v>
      </c>
      <c r="E8" s="18">
        <v>1104961</v>
      </c>
      <c r="F8" s="19">
        <v>92.68</v>
      </c>
      <c r="G8" s="46">
        <v>92.88</v>
      </c>
    </row>
    <row r="9" spans="1:7" x14ac:dyDescent="0.25">
      <c r="A9" s="15" t="s">
        <v>29</v>
      </c>
      <c r="B9" s="18">
        <v>3345</v>
      </c>
      <c r="C9" s="18">
        <v>20320</v>
      </c>
      <c r="D9" s="18">
        <v>2654</v>
      </c>
      <c r="E9" s="18">
        <v>16866</v>
      </c>
      <c r="F9" s="19">
        <v>126.04</v>
      </c>
      <c r="G9" s="46">
        <v>120.48</v>
      </c>
    </row>
    <row r="10" spans="1:7" x14ac:dyDescent="0.25">
      <c r="A10" s="15" t="s">
        <v>30</v>
      </c>
      <c r="B10" s="18">
        <v>1844378</v>
      </c>
      <c r="C10" s="18">
        <v>10800502</v>
      </c>
      <c r="D10" s="18">
        <v>1766612</v>
      </c>
      <c r="E10" s="18">
        <v>10637275</v>
      </c>
      <c r="F10" s="19">
        <v>104.4</v>
      </c>
      <c r="G10" s="46">
        <v>101.53</v>
      </c>
    </row>
    <row r="11" spans="1:7" x14ac:dyDescent="0.25">
      <c r="A11" s="15" t="s">
        <v>147</v>
      </c>
      <c r="B11" s="18">
        <v>436817</v>
      </c>
      <c r="C11" s="18">
        <v>1709873</v>
      </c>
      <c r="D11" s="18">
        <v>423689</v>
      </c>
      <c r="E11" s="18">
        <v>1708775</v>
      </c>
      <c r="F11" s="19">
        <v>103.1</v>
      </c>
      <c r="G11" s="46">
        <v>100.06</v>
      </c>
    </row>
    <row r="12" spans="1:7" ht="15.75" thickBot="1" x14ac:dyDescent="0.3">
      <c r="A12" s="34" t="s">
        <v>148</v>
      </c>
      <c r="B12" s="33">
        <v>186</v>
      </c>
      <c r="C12" s="35">
        <v>1461</v>
      </c>
      <c r="D12" s="33">
        <v>114</v>
      </c>
      <c r="E12" s="33">
        <v>694</v>
      </c>
      <c r="F12" s="35">
        <v>163.16</v>
      </c>
      <c r="G12" s="46">
        <v>210.52</v>
      </c>
    </row>
    <row r="13" spans="1:7" ht="15.75" thickBot="1" x14ac:dyDescent="0.3">
      <c r="A13" s="39" t="s">
        <v>3</v>
      </c>
      <c r="B13" s="40">
        <f>SUM(B7:B12)</f>
        <v>3889480</v>
      </c>
      <c r="C13" s="40">
        <f>SUM(C7:C12)</f>
        <v>18683324</v>
      </c>
      <c r="D13" s="40">
        <f>SUM(D7:D12)</f>
        <v>3794266</v>
      </c>
      <c r="E13" s="40">
        <f>SUM(E7:E12)</f>
        <v>18495020</v>
      </c>
      <c r="F13" s="40">
        <f>B13/D13*100</f>
        <v>102.50941815887447</v>
      </c>
      <c r="G13" s="49">
        <f>C13/E13*100</f>
        <v>101.01813352999889</v>
      </c>
    </row>
  </sheetData>
  <mergeCells count="6">
    <mergeCell ref="B4:C4"/>
    <mergeCell ref="D4:E4"/>
    <mergeCell ref="F4:G4"/>
    <mergeCell ref="B5:C5"/>
    <mergeCell ref="D5:E5"/>
    <mergeCell ref="F5:G5"/>
  </mergeCells>
  <pageMargins left="0.7" right="0.7" top="0.75" bottom="0.75" header="0.3" footer="0.3"/>
  <pageSetup paperSize="9" scale="73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1F7C7-986E-4CE9-9C8D-BBF2CD3D3E2B}">
  <sheetPr>
    <pageSetUpPr fitToPage="1"/>
  </sheetPr>
  <dimension ref="A1:G24"/>
  <sheetViews>
    <sheetView tabSelected="1" workbookViewId="0">
      <selection activeCell="B15" sqref="B15"/>
    </sheetView>
  </sheetViews>
  <sheetFormatPr defaultRowHeight="15" x14ac:dyDescent="0.25"/>
  <cols>
    <col min="1" max="1" width="28.85546875" customWidth="1"/>
    <col min="2" max="2" width="20.5703125" customWidth="1"/>
    <col min="3" max="3" width="19.5703125" customWidth="1"/>
    <col min="4" max="4" width="20.7109375" customWidth="1"/>
    <col min="5" max="6" width="17.85546875" customWidth="1"/>
    <col min="7" max="7" width="19" customWidth="1"/>
  </cols>
  <sheetData>
    <row r="1" spans="1:7" ht="15.75" x14ac:dyDescent="0.25">
      <c r="A1" s="2" t="s">
        <v>16</v>
      </c>
    </row>
    <row r="2" spans="1:7" x14ac:dyDescent="0.25">
      <c r="A2" t="s">
        <v>150</v>
      </c>
    </row>
    <row r="3" spans="1:7" ht="15.75" x14ac:dyDescent="0.25">
      <c r="A3" s="2"/>
    </row>
    <row r="4" spans="1:7" ht="16.5" thickBot="1" x14ac:dyDescent="0.3">
      <c r="A4" s="2"/>
    </row>
    <row r="5" spans="1:7" ht="46.5" customHeight="1" x14ac:dyDescent="0.25">
      <c r="A5" s="5"/>
      <c r="B5" s="82" t="s">
        <v>154</v>
      </c>
      <c r="C5" s="82"/>
      <c r="D5" s="83" t="s">
        <v>155</v>
      </c>
      <c r="E5" s="83"/>
      <c r="F5" s="91" t="s">
        <v>4</v>
      </c>
      <c r="G5" s="92"/>
    </row>
    <row r="6" spans="1:7" x14ac:dyDescent="0.25">
      <c r="A6" s="4"/>
      <c r="B6" s="86">
        <v>1</v>
      </c>
      <c r="C6" s="86"/>
      <c r="D6" s="87">
        <v>2</v>
      </c>
      <c r="E6" s="87"/>
      <c r="F6" s="93" t="s">
        <v>10</v>
      </c>
      <c r="G6" s="94"/>
    </row>
    <row r="7" spans="1:7" ht="42" customHeight="1" thickBot="1" x14ac:dyDescent="0.3">
      <c r="A7" s="23"/>
      <c r="B7" s="10" t="s">
        <v>0</v>
      </c>
      <c r="C7" s="10" t="s">
        <v>1</v>
      </c>
      <c r="D7" s="9" t="s">
        <v>0</v>
      </c>
      <c r="E7" s="9" t="s">
        <v>1</v>
      </c>
      <c r="F7" s="17" t="s">
        <v>0</v>
      </c>
      <c r="G7" s="48" t="s">
        <v>1</v>
      </c>
    </row>
    <row r="8" spans="1:7" x14ac:dyDescent="0.25">
      <c r="A8" s="37" t="s">
        <v>5</v>
      </c>
      <c r="B8" s="70">
        <v>28327</v>
      </c>
      <c r="C8" s="19">
        <v>71325</v>
      </c>
      <c r="D8" s="19">
        <v>26113</v>
      </c>
      <c r="E8" s="19">
        <v>65412</v>
      </c>
      <c r="F8" s="19">
        <f>B8/D8*100</f>
        <v>108.47853559529736</v>
      </c>
      <c r="G8" s="46">
        <f>C8/E8*100</f>
        <v>109.03962575674188</v>
      </c>
    </row>
    <row r="9" spans="1:7" x14ac:dyDescent="0.25">
      <c r="A9" s="15" t="s">
        <v>6</v>
      </c>
      <c r="B9" s="18">
        <v>5075</v>
      </c>
      <c r="C9" s="18">
        <v>13980</v>
      </c>
      <c r="D9" s="71">
        <v>4160</v>
      </c>
      <c r="E9" s="18">
        <v>12858</v>
      </c>
      <c r="F9" s="18">
        <f>B9/D9*100</f>
        <v>121.99519230769231</v>
      </c>
      <c r="G9" s="47">
        <f>C9/E9*100</f>
        <v>108.72608492767148</v>
      </c>
    </row>
    <row r="10" spans="1:7" x14ac:dyDescent="0.25">
      <c r="A10" s="15" t="s">
        <v>11</v>
      </c>
      <c r="B10" s="18">
        <v>1399</v>
      </c>
      <c r="C10" s="18">
        <v>4146</v>
      </c>
      <c r="D10" s="18">
        <v>1585</v>
      </c>
      <c r="E10" s="65">
        <v>3593</v>
      </c>
      <c r="F10" s="18">
        <f>B10/D10*100</f>
        <v>88.264984227129332</v>
      </c>
      <c r="G10" s="47">
        <f>C10/E10*100</f>
        <v>115.39103812969662</v>
      </c>
    </row>
    <row r="11" spans="1:7" x14ac:dyDescent="0.25">
      <c r="A11" s="15" t="s">
        <v>7</v>
      </c>
      <c r="B11" s="36">
        <v>341</v>
      </c>
      <c r="C11" s="36">
        <v>2293</v>
      </c>
      <c r="D11" s="36">
        <v>350</v>
      </c>
      <c r="E11" s="18">
        <v>2463</v>
      </c>
      <c r="F11" s="18">
        <f>B11/D11*100</f>
        <v>97.428571428571431</v>
      </c>
      <c r="G11" s="47">
        <f>C11/E11*100</f>
        <v>93.097848152659353</v>
      </c>
    </row>
    <row r="12" spans="1:7" x14ac:dyDescent="0.25">
      <c r="A12" s="15" t="s">
        <v>8</v>
      </c>
      <c r="B12" s="18">
        <v>382</v>
      </c>
      <c r="C12" s="18">
        <v>3266</v>
      </c>
      <c r="D12" s="18">
        <v>406</v>
      </c>
      <c r="E12" s="18">
        <v>2577</v>
      </c>
      <c r="F12" s="18">
        <f>B12/D12*100</f>
        <v>94.088669950738918</v>
      </c>
      <c r="G12" s="47">
        <f>C12/E12*100</f>
        <v>126.73651532790066</v>
      </c>
    </row>
    <row r="13" spans="1:7" x14ac:dyDescent="0.25">
      <c r="A13" s="15" t="s">
        <v>9</v>
      </c>
      <c r="B13" s="18">
        <v>283</v>
      </c>
      <c r="C13" s="18">
        <v>793</v>
      </c>
      <c r="D13" s="18">
        <v>285</v>
      </c>
      <c r="E13" s="18">
        <v>1491</v>
      </c>
      <c r="F13" s="18">
        <f>B13/D13*100</f>
        <v>99.298245614035082</v>
      </c>
      <c r="G13" s="47">
        <f>C13/E13*100</f>
        <v>53.185781354795438</v>
      </c>
    </row>
    <row r="14" spans="1:7" ht="15.75" thickBot="1" x14ac:dyDescent="0.3">
      <c r="A14" s="16"/>
      <c r="G14" s="3"/>
    </row>
    <row r="15" spans="1:7" ht="15.75" thickBot="1" x14ac:dyDescent="0.3">
      <c r="A15" s="39" t="s">
        <v>3</v>
      </c>
      <c r="B15" s="40">
        <f>SUM(B8:B13)</f>
        <v>35807</v>
      </c>
      <c r="C15" s="40">
        <f>SUM(C8:C13)</f>
        <v>95803</v>
      </c>
      <c r="D15" s="40">
        <f>SUM(D8:D13)</f>
        <v>32899</v>
      </c>
      <c r="E15" s="40">
        <f>SUM(E8:E13)</f>
        <v>88394</v>
      </c>
      <c r="F15" s="40">
        <f>B15/D15*100</f>
        <v>108.83917444299217</v>
      </c>
      <c r="G15" s="49">
        <f>C15/E15*100</f>
        <v>108.38179061927281</v>
      </c>
    </row>
    <row r="16" spans="1:7" x14ac:dyDescent="0.25">
      <c r="C16" s="31"/>
    </row>
    <row r="18" spans="1:7" x14ac:dyDescent="0.25">
      <c r="B18" s="70"/>
      <c r="C18" s="70"/>
    </row>
    <row r="19" spans="1:7" x14ac:dyDescent="0.25">
      <c r="A19" s="70"/>
      <c r="B19" s="70"/>
      <c r="C19" s="44"/>
      <c r="D19" s="70"/>
      <c r="E19" s="70"/>
      <c r="F19" s="44"/>
    </row>
    <row r="20" spans="1:7" x14ac:dyDescent="0.25">
      <c r="B20" s="29"/>
      <c r="C20" s="29"/>
      <c r="D20" s="30"/>
      <c r="E20" s="29"/>
      <c r="F20" s="29"/>
      <c r="G20" s="30"/>
    </row>
    <row r="22" spans="1:7" x14ac:dyDescent="0.25">
      <c r="B22" s="29"/>
      <c r="C22" s="29"/>
      <c r="D22" s="30"/>
      <c r="E22" s="29"/>
      <c r="F22" s="29"/>
      <c r="G22" s="30"/>
    </row>
    <row r="24" spans="1:7" x14ac:dyDescent="0.25">
      <c r="B24" s="29"/>
      <c r="C24" s="29"/>
      <c r="D24" s="30"/>
      <c r="E24" s="29"/>
      <c r="F24" s="29"/>
      <c r="G24" s="30"/>
    </row>
  </sheetData>
  <mergeCells count="6">
    <mergeCell ref="B5:C5"/>
    <mergeCell ref="D5:E5"/>
    <mergeCell ref="F5:G5"/>
    <mergeCell ref="B6:C6"/>
    <mergeCell ref="D6:E6"/>
    <mergeCell ref="F6:G6"/>
  </mergeCells>
  <pageMargins left="0.7" right="0.7" top="0.75" bottom="0.75" header="0.3" footer="0.3"/>
  <pageSetup paperSize="9" scale="90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98379-79E4-41C9-A506-AD2E745C4FF1}">
  <sheetPr>
    <pageSetUpPr fitToPage="1"/>
  </sheetPr>
  <dimension ref="A1:G21"/>
  <sheetViews>
    <sheetView workbookViewId="0">
      <selection activeCell="E23" sqref="E23"/>
    </sheetView>
  </sheetViews>
  <sheetFormatPr defaultRowHeight="15" x14ac:dyDescent="0.25"/>
  <cols>
    <col min="1" max="1" width="27.5703125" customWidth="1"/>
    <col min="2" max="2" width="17.85546875" customWidth="1"/>
    <col min="3" max="3" width="18.85546875" customWidth="1"/>
    <col min="4" max="4" width="17.140625" customWidth="1"/>
    <col min="5" max="5" width="15.85546875" customWidth="1"/>
    <col min="6" max="6" width="15.7109375" customWidth="1"/>
    <col min="7" max="7" width="16.5703125" customWidth="1"/>
    <col min="10" max="11" width="9.140625" customWidth="1"/>
  </cols>
  <sheetData>
    <row r="1" spans="1:7" ht="15.75" x14ac:dyDescent="0.25">
      <c r="A1" s="2" t="s">
        <v>16</v>
      </c>
    </row>
    <row r="2" spans="1:7" ht="24.75" customHeight="1" x14ac:dyDescent="0.25">
      <c r="A2" t="s">
        <v>151</v>
      </c>
    </row>
    <row r="3" spans="1:7" ht="18.75" customHeight="1" x14ac:dyDescent="0.25">
      <c r="A3" s="1"/>
    </row>
    <row r="4" spans="1:7" ht="21.75" customHeight="1" thickBot="1" x14ac:dyDescent="0.3">
      <c r="A4" s="1"/>
    </row>
    <row r="5" spans="1:7" ht="54.75" customHeight="1" x14ac:dyDescent="0.25">
      <c r="A5" s="5"/>
      <c r="B5" s="82" t="s">
        <v>156</v>
      </c>
      <c r="C5" s="82"/>
      <c r="D5" s="83" t="s">
        <v>161</v>
      </c>
      <c r="E5" s="83"/>
      <c r="F5" s="91" t="s">
        <v>4</v>
      </c>
      <c r="G5" s="92"/>
    </row>
    <row r="6" spans="1:7" x14ac:dyDescent="0.25">
      <c r="A6" s="4"/>
      <c r="B6" s="86">
        <v>1</v>
      </c>
      <c r="C6" s="86"/>
      <c r="D6" s="87">
        <v>2</v>
      </c>
      <c r="E6" s="87"/>
      <c r="F6" s="93" t="s">
        <v>10</v>
      </c>
      <c r="G6" s="94"/>
    </row>
    <row r="7" spans="1:7" ht="36.75" customHeight="1" thickBot="1" x14ac:dyDescent="0.3">
      <c r="A7" s="23"/>
      <c r="B7" s="10" t="s">
        <v>0</v>
      </c>
      <c r="C7" s="10" t="s">
        <v>1</v>
      </c>
      <c r="D7" s="9" t="s">
        <v>0</v>
      </c>
      <c r="E7" s="9" t="s">
        <v>1</v>
      </c>
      <c r="F7" s="17" t="s">
        <v>0</v>
      </c>
      <c r="G7" s="48" t="s">
        <v>1</v>
      </c>
    </row>
    <row r="8" spans="1:7" x14ac:dyDescent="0.25">
      <c r="A8" s="37" t="s">
        <v>5</v>
      </c>
      <c r="B8" s="19">
        <v>2103995</v>
      </c>
      <c r="C8" s="19">
        <v>8784031</v>
      </c>
      <c r="D8" s="19">
        <v>2039114</v>
      </c>
      <c r="E8" s="19">
        <v>8623202</v>
      </c>
      <c r="F8" s="19">
        <f>B8/D8*100</f>
        <v>103.18182308590889</v>
      </c>
      <c r="G8" s="46">
        <f>C8/E8*100</f>
        <v>101.86507285808682</v>
      </c>
    </row>
    <row r="9" spans="1:7" x14ac:dyDescent="0.25">
      <c r="A9" s="15" t="s">
        <v>6</v>
      </c>
      <c r="B9" s="18">
        <v>1040182</v>
      </c>
      <c r="C9" s="18">
        <v>5953189</v>
      </c>
      <c r="D9" s="18">
        <v>1035753</v>
      </c>
      <c r="E9" s="18">
        <v>5983667</v>
      </c>
      <c r="F9" s="18">
        <f>B9/D9*100</f>
        <v>100.4276116023801</v>
      </c>
      <c r="G9" s="47">
        <f>C9/E9*100</f>
        <v>99.490646789000792</v>
      </c>
    </row>
    <row r="10" spans="1:7" x14ac:dyDescent="0.25">
      <c r="A10" s="15" t="s">
        <v>11</v>
      </c>
      <c r="B10" s="18">
        <v>69214</v>
      </c>
      <c r="C10" s="18">
        <v>362453</v>
      </c>
      <c r="D10" s="65">
        <v>63820</v>
      </c>
      <c r="E10" s="18">
        <v>346428</v>
      </c>
      <c r="F10" s="18">
        <f>B10/D10*100</f>
        <v>108.45189595738015</v>
      </c>
      <c r="G10" s="47">
        <f>C10/E10*100</f>
        <v>104.62578082603022</v>
      </c>
    </row>
    <row r="11" spans="1:7" x14ac:dyDescent="0.25">
      <c r="A11" s="15" t="s">
        <v>7</v>
      </c>
      <c r="B11" s="36">
        <v>288795</v>
      </c>
      <c r="C11" s="36">
        <v>1765353</v>
      </c>
      <c r="D11" s="36">
        <v>284951</v>
      </c>
      <c r="E11" s="36">
        <v>1767609</v>
      </c>
      <c r="F11" s="18">
        <f>B11/D11*100</f>
        <v>101.34900386382219</v>
      </c>
      <c r="G11" s="47">
        <f>C11/E11*100</f>
        <v>99.872369964171938</v>
      </c>
    </row>
    <row r="12" spans="1:7" x14ac:dyDescent="0.25">
      <c r="A12" s="15" t="s">
        <v>8</v>
      </c>
      <c r="B12" s="18">
        <v>341598</v>
      </c>
      <c r="C12" s="18">
        <v>1554438</v>
      </c>
      <c r="D12" s="70">
        <v>325203</v>
      </c>
      <c r="E12" s="18">
        <v>1505030</v>
      </c>
      <c r="F12" s="18">
        <f>B12/D12*100</f>
        <v>105.04146640713647</v>
      </c>
      <c r="G12" s="47">
        <f>C12/E12*100</f>
        <v>103.282858149007</v>
      </c>
    </row>
    <row r="13" spans="1:7" x14ac:dyDescent="0.25">
      <c r="A13" s="15" t="s">
        <v>9</v>
      </c>
      <c r="B13" s="18">
        <v>45696</v>
      </c>
      <c r="C13" s="18">
        <v>263860</v>
      </c>
      <c r="D13" s="18">
        <v>45425</v>
      </c>
      <c r="E13" s="18">
        <v>269084</v>
      </c>
      <c r="F13" s="18">
        <f>B13/D13*100</f>
        <v>100.59658778205834</v>
      </c>
      <c r="G13" s="47">
        <f>C13/E13*100</f>
        <v>98.058598801861123</v>
      </c>
    </row>
    <row r="14" spans="1:7" x14ac:dyDescent="0.25">
      <c r="A14" s="16"/>
      <c r="F14" s="44"/>
      <c r="G14" s="52"/>
    </row>
    <row r="15" spans="1:7" ht="15.75" thickBot="1" x14ac:dyDescent="0.3">
      <c r="A15" s="41" t="s">
        <v>3</v>
      </c>
      <c r="B15" s="42">
        <f>SUM(B8:B13)</f>
        <v>3889480</v>
      </c>
      <c r="C15" s="42">
        <f>SUM(C8:C13)</f>
        <v>18683324</v>
      </c>
      <c r="D15" s="42">
        <f>SUM(D8:D13)</f>
        <v>3794266</v>
      </c>
      <c r="E15" s="42">
        <f>SUM(E8:E13)</f>
        <v>18495020</v>
      </c>
      <c r="F15" s="42">
        <f>B15/D15*100</f>
        <v>102.50941815887447</v>
      </c>
      <c r="G15" s="53">
        <f>C15/E15*100</f>
        <v>101.01813352999889</v>
      </c>
    </row>
    <row r="17" spans="2:7" x14ac:dyDescent="0.25">
      <c r="D17" s="70"/>
    </row>
    <row r="18" spans="2:7" x14ac:dyDescent="0.25">
      <c r="B18" s="70"/>
      <c r="C18" s="70"/>
    </row>
    <row r="21" spans="2:7" x14ac:dyDescent="0.25">
      <c r="C21" s="29"/>
      <c r="D21" s="29"/>
      <c r="E21" s="30"/>
      <c r="F21" s="29"/>
      <c r="G21" s="29"/>
    </row>
  </sheetData>
  <mergeCells count="6">
    <mergeCell ref="B6:C6"/>
    <mergeCell ref="D6:E6"/>
    <mergeCell ref="F6:G6"/>
    <mergeCell ref="B5:C5"/>
    <mergeCell ref="D5:E5"/>
    <mergeCell ref="F5:G5"/>
  </mergeCells>
  <pageMargins left="0.7" right="0.7" top="0.75" bottom="0.75" header="0.3" footer="0.3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PROSINAC</vt:lpstr>
      <vt:lpstr>TRŽIŠTA mjesečna</vt:lpstr>
      <vt:lpstr>TRŽIŠTA kumulativ</vt:lpstr>
      <vt:lpstr>DESTINACIJE -TZ mjesečna</vt:lpstr>
      <vt:lpstr>DESTINACIJE - TZ kumulativ</vt:lpstr>
      <vt:lpstr>VRSTA OBJEKATA mjesečna</vt:lpstr>
      <vt:lpstr>VRSTA OBJEKATA kumulativ</vt:lpstr>
      <vt:lpstr>KLASTERI mjesečna</vt:lpstr>
      <vt:lpstr>KLASTERI kumulativ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</dc:creator>
  <cp:lastModifiedBy>Split Dalmacija</cp:lastModifiedBy>
  <cp:lastPrinted>2025-11-03T10:26:25Z</cp:lastPrinted>
  <dcterms:created xsi:type="dcterms:W3CDTF">2025-04-02T09:18:32Z</dcterms:created>
  <dcterms:modified xsi:type="dcterms:W3CDTF">2026-01-05T11:04:08Z</dcterms:modified>
</cp:coreProperties>
</file>