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tra\Desktop\Statistika\Lipanj\"/>
    </mc:Choice>
  </mc:AlternateContent>
  <xr:revisionPtr revIDLastSave="0" documentId="13_ncr:1_{C218EC18-D5A4-41A5-8D6A-5A7F735ED66D}" xr6:coauthVersionLast="47" xr6:coauthVersionMax="47" xr10:uidLastSave="{00000000-0000-0000-0000-000000000000}"/>
  <bookViews>
    <workbookView xWindow="-120" yWindow="-120" windowWidth="29040" windowHeight="15720" xr2:uid="{1FC27118-89A8-49E3-A312-F6D267BB3FC6}"/>
  </bookViews>
  <sheets>
    <sheet name="LIPANJ" sheetId="10" r:id="rId1"/>
    <sheet name="TRŽIŠTA mjesečna" sheetId="1" r:id="rId2"/>
    <sheet name="TRŽIŠTA kumulativ" sheetId="2" r:id="rId3"/>
    <sheet name="DESTINACIJE -TZ mjesečna" sheetId="3" r:id="rId4"/>
    <sheet name="DESTINACIJE kumulativ" sheetId="4" r:id="rId5"/>
    <sheet name="VRSTA OBJEKATA mjesečna" sheetId="5" r:id="rId6"/>
    <sheet name="VRSTA OBJEKATA kumulativ" sheetId="7" r:id="rId7"/>
    <sheet name="KLASTERI mjesečna" sheetId="8" r:id="rId8"/>
    <sheet name="KLASTERI kumulativ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5" l="1"/>
  <c r="F14" i="5" s="1"/>
  <c r="G9" i="9"/>
  <c r="G10" i="9"/>
  <c r="G11" i="9"/>
  <c r="G12" i="9"/>
  <c r="G13" i="9"/>
  <c r="F9" i="9"/>
  <c r="F10" i="9"/>
  <c r="F11" i="9"/>
  <c r="F12" i="9"/>
  <c r="F13" i="9"/>
  <c r="G8" i="9"/>
  <c r="F8" i="9"/>
  <c r="G9" i="8"/>
  <c r="G10" i="8"/>
  <c r="G11" i="8"/>
  <c r="G12" i="8"/>
  <c r="G13" i="8"/>
  <c r="G8" i="8"/>
  <c r="F9" i="8"/>
  <c r="F10" i="8"/>
  <c r="F11" i="8"/>
  <c r="F12" i="8"/>
  <c r="F13" i="8"/>
  <c r="F8" i="8"/>
  <c r="G8" i="7"/>
  <c r="G9" i="7"/>
  <c r="G10" i="7"/>
  <c r="G11" i="7"/>
  <c r="G12" i="7"/>
  <c r="G7" i="7"/>
  <c r="F9" i="7"/>
  <c r="F10" i="7"/>
  <c r="F11" i="7"/>
  <c r="F12" i="7"/>
  <c r="F8" i="7"/>
  <c r="F7" i="7"/>
  <c r="G8" i="5"/>
  <c r="G9" i="5"/>
  <c r="G10" i="5"/>
  <c r="G11" i="5"/>
  <c r="F8" i="5"/>
  <c r="F9" i="5"/>
  <c r="F10" i="5"/>
  <c r="F11" i="5"/>
  <c r="G7" i="5"/>
  <c r="F7" i="5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G7" i="4"/>
  <c r="F7" i="4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G7" i="3"/>
  <c r="F7" i="3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G7" i="2"/>
  <c r="F7" i="2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7" i="1"/>
  <c r="B83" i="1"/>
  <c r="E15" i="8"/>
  <c r="D15" i="8"/>
  <c r="C15" i="8"/>
  <c r="B15" i="8"/>
  <c r="E15" i="9"/>
  <c r="D15" i="9"/>
  <c r="C15" i="9"/>
  <c r="B15" i="9"/>
  <c r="C14" i="5"/>
  <c r="G14" i="5" s="1"/>
  <c r="E14" i="7"/>
  <c r="D14" i="7"/>
  <c r="C14" i="7"/>
  <c r="B14" i="7"/>
  <c r="E83" i="1"/>
  <c r="D83" i="1"/>
  <c r="C83" i="1"/>
  <c r="E83" i="2"/>
  <c r="D83" i="2"/>
  <c r="C83" i="2"/>
  <c r="B83" i="2"/>
  <c r="E49" i="4"/>
  <c r="D49" i="4"/>
  <c r="C49" i="4"/>
  <c r="B49" i="4"/>
  <c r="E14" i="5"/>
  <c r="D14" i="5"/>
  <c r="E50" i="3"/>
  <c r="D50" i="3"/>
  <c r="C50" i="3"/>
  <c r="B50" i="3"/>
  <c r="G15" i="8" l="1"/>
  <c r="F15" i="9"/>
  <c r="G15" i="9"/>
  <c r="G14" i="7"/>
  <c r="G49" i="4"/>
  <c r="F15" i="8"/>
  <c r="F14" i="7"/>
  <c r="G83" i="2"/>
  <c r="F83" i="2"/>
  <c r="F49" i="4"/>
  <c r="G83" i="1"/>
  <c r="F83" i="1"/>
  <c r="G50" i="3"/>
  <c r="F50" i="3"/>
</calcChain>
</file>

<file path=xl/sharedStrings.xml><?xml version="1.0" encoding="utf-8"?>
<sst xmlns="http://schemas.openxmlformats.org/spreadsheetml/2006/main" count="372" uniqueCount="156">
  <si>
    <t>DOLASCI</t>
  </si>
  <si>
    <t>NOĆENJA</t>
  </si>
  <si>
    <t>3=2/1</t>
  </si>
  <si>
    <t>UKUPNO</t>
  </si>
  <si>
    <t>INDEKS 2025/2024</t>
  </si>
  <si>
    <t>SPLITSKA RIVIJERA</t>
  </si>
  <si>
    <t>MAKARSKA RIVIJERA</t>
  </si>
  <si>
    <t>OTOK BRAČ</t>
  </si>
  <si>
    <t>OTOK HVAR</t>
  </si>
  <si>
    <t>OTOK VIS</t>
  </si>
  <si>
    <t>3=1/2</t>
  </si>
  <si>
    <t>DALMATINSKA ZAGORA</t>
  </si>
  <si>
    <t xml:space="preserve"> </t>
  </si>
  <si>
    <t>PREGLED TURISTIČKOG PROMETA NA PODRUČJU SPLITSKO - DALMATINSKE ŽUPANIJE U KOMERCIJALNIM OBJEKTIMA - PO TRŽIŠTIMA</t>
  </si>
  <si>
    <t>PREGLED TURISTIČKOG PROMETA NA PODRUČJU SPLITSKO - DALMATINSKE ŽUPANIJE U KOMERCIJALNIM OBJEKTIMA - PO TURISTIČKIM ZAJEDNICAMA</t>
  </si>
  <si>
    <t>PREGLED TURISTIČKOG PROMETA NA PODRUČJU SPLITSKO - DALMATINSKE ŽUPANIJE U KOMERCIJALNIM OBJEKTIMA - PO VRSTI OBJEKTA</t>
  </si>
  <si>
    <t>PREGLED TURISTIČKOG PROMETA NA PODRUČJU SPLITSKO - DALMATINSKE ŽUPANIJE U KOMERCIJALNIM OBJEKTIMA - PO KLASTERIMA</t>
  </si>
  <si>
    <t>VI / 2025</t>
  </si>
  <si>
    <t>VI / 2024</t>
  </si>
  <si>
    <t>I - VI / 2025</t>
  </si>
  <si>
    <t>I - VI / 2024</t>
  </si>
  <si>
    <t>SIJEČANJ - LIPANJ 2025.</t>
  </si>
  <si>
    <t>LIPANJ 2025.</t>
  </si>
  <si>
    <t>Poljska</t>
  </si>
  <si>
    <t>Njemačka</t>
  </si>
  <si>
    <t>Bosna i Hercegovina</t>
  </si>
  <si>
    <t>Ujedinjena Kraljevina</t>
  </si>
  <si>
    <t>Češka</t>
  </si>
  <si>
    <t>Hrvatska</t>
  </si>
  <si>
    <t>SAD</t>
  </si>
  <si>
    <t>Švedska</t>
  </si>
  <si>
    <t>Ukrajina</t>
  </si>
  <si>
    <t>Slovenija</t>
  </si>
  <si>
    <t>Austrija</t>
  </si>
  <si>
    <t>Francuska</t>
  </si>
  <si>
    <t>Slovačka</t>
  </si>
  <si>
    <t>Norveška</t>
  </si>
  <si>
    <t>Mađarska</t>
  </si>
  <si>
    <t>Nizozemska</t>
  </si>
  <si>
    <t>Srbija</t>
  </si>
  <si>
    <t>Finska</t>
  </si>
  <si>
    <t>Irska</t>
  </si>
  <si>
    <t>Australija</t>
  </si>
  <si>
    <t>Švicarska</t>
  </si>
  <si>
    <t>Kanada</t>
  </si>
  <si>
    <t>Italija</t>
  </si>
  <si>
    <t>Španjolska</t>
  </si>
  <si>
    <t>Rumunjska</t>
  </si>
  <si>
    <t>Belgija</t>
  </si>
  <si>
    <t>Danska</t>
  </si>
  <si>
    <t>Litva</t>
  </si>
  <si>
    <t>Brazil</t>
  </si>
  <si>
    <t>Indija</t>
  </si>
  <si>
    <t>Ostale azijske zemlje</t>
  </si>
  <si>
    <t>Portugal</t>
  </si>
  <si>
    <t>Argentina</t>
  </si>
  <si>
    <t>Island</t>
  </si>
  <si>
    <t>Makedonija</t>
  </si>
  <si>
    <t>Kina</t>
  </si>
  <si>
    <t>Estonija</t>
  </si>
  <si>
    <t>Letonija</t>
  </si>
  <si>
    <t>Ostale zemlje Južne i Srednje Amerike</t>
  </si>
  <si>
    <t>Novi Zeland</t>
  </si>
  <si>
    <t>Koreja, Republika</t>
  </si>
  <si>
    <t>Bjelorusija</t>
  </si>
  <si>
    <t>Rusija</t>
  </si>
  <si>
    <t>Kosovo</t>
  </si>
  <si>
    <t>Turska</t>
  </si>
  <si>
    <t>Crna Gora</t>
  </si>
  <si>
    <t>Meksiko</t>
  </si>
  <si>
    <t>Čile</t>
  </si>
  <si>
    <t>Japan</t>
  </si>
  <si>
    <t>Ostale afričke zemlje</t>
  </si>
  <si>
    <t>Ostale europske zemlje</t>
  </si>
  <si>
    <t>Južnoafrička Republika</t>
  </si>
  <si>
    <t>Tajvan, Kina</t>
  </si>
  <si>
    <t>Grčka</t>
  </si>
  <si>
    <t>Bugarska</t>
  </si>
  <si>
    <t>Albanija</t>
  </si>
  <si>
    <t>Izrael</t>
  </si>
  <si>
    <t>Luksemburg</t>
  </si>
  <si>
    <t>Ostale zemlje Sjeverne Amerike</t>
  </si>
  <si>
    <t>Maroko</t>
  </si>
  <si>
    <t>Hong Kong, Kina</t>
  </si>
  <si>
    <t>Malta</t>
  </si>
  <si>
    <t>Ujedinjeni Arapski Emirati</t>
  </si>
  <si>
    <t>Tajland</t>
  </si>
  <si>
    <t>Cipar</t>
  </si>
  <si>
    <t>Indonezija</t>
  </si>
  <si>
    <t>Kazahstan</t>
  </si>
  <si>
    <t>Jordan</t>
  </si>
  <si>
    <t>Tunis</t>
  </si>
  <si>
    <t>Ostale zemlje Oceanije</t>
  </si>
  <si>
    <t>Kuvajt</t>
  </si>
  <si>
    <t>Katar</t>
  </si>
  <si>
    <t>Lihtenštajn</t>
  </si>
  <si>
    <t>Makao, Kina</t>
  </si>
  <si>
    <t>Oman</t>
  </si>
  <si>
    <t>Turistička zajednica grada - Split</t>
  </si>
  <si>
    <t>Turistička zajednica grada - Makarska</t>
  </si>
  <si>
    <t>Turistička zajednica općine - Baška Voda</t>
  </si>
  <si>
    <t>Turistička zajednica grada - Omiš</t>
  </si>
  <si>
    <t>Turistička zajednica općine - Tučepi</t>
  </si>
  <si>
    <t>Turistička zajednica općine - Seget</t>
  </si>
  <si>
    <t>Turistička zajednica grada - Hvar</t>
  </si>
  <si>
    <t>Turistička zajednica općine - Brela</t>
  </si>
  <si>
    <t>Turistička zajednica općine - Bol</t>
  </si>
  <si>
    <t>Turistička zajednica grada - Kaštela</t>
  </si>
  <si>
    <t>Turistička zajednica općine - Podstrana</t>
  </si>
  <si>
    <t>Turistička zajednica općine - Okrug</t>
  </si>
  <si>
    <t>Turistička zajednica grada - Supetar</t>
  </si>
  <si>
    <t>Turistička zajednica općine - Gradac</t>
  </si>
  <si>
    <t>Turistička zajednica općine - Podgora</t>
  </si>
  <si>
    <t>Turistička zajednica grada - Trogir</t>
  </si>
  <si>
    <t>Turistička zajednica općine - Jelsa</t>
  </si>
  <si>
    <t>Turistička zajednica općine - Dugi Rat</t>
  </si>
  <si>
    <t>Turistička zajednica mjesta - Živogošće</t>
  </si>
  <si>
    <t>Turistička zajednica mjesta - Drvenik</t>
  </si>
  <si>
    <t>Turistička zajednica općine - Marina</t>
  </si>
  <si>
    <t>Turistička zajednica grada - Stari Grad</t>
  </si>
  <si>
    <t>Turistička zajednica općine - Postira</t>
  </si>
  <si>
    <t>Turistička zajednica općine - Milna</t>
  </si>
  <si>
    <t>Turistička zajednica mjesta - Vrboska</t>
  </si>
  <si>
    <t>Turistička zajednica grada - Vis</t>
  </si>
  <si>
    <t>Turistička zajednica područja - Imota</t>
  </si>
  <si>
    <t>Turistička zajednica Splitsko-dalmatinske županije</t>
  </si>
  <si>
    <t>Turistička zajednica mjesta - Igrane</t>
  </si>
  <si>
    <t>Turistička zajednica općine - Šolta</t>
  </si>
  <si>
    <t>Turistička zajednica grada - Solin</t>
  </si>
  <si>
    <t>Turistička zajednica općine - Sutivan</t>
  </si>
  <si>
    <t>Turistička zajednica grada - Komiža</t>
  </si>
  <si>
    <t>Turistička zajednica općine - Selca</t>
  </si>
  <si>
    <t>Turistička zajednica općine - Pučišća</t>
  </si>
  <si>
    <t>Turistička zajednica grada - Sinj</t>
  </si>
  <si>
    <t>Turistička zajednica općine - Dugopolje</t>
  </si>
  <si>
    <t>Turistička zajednica općine - Šestanovac</t>
  </si>
  <si>
    <t>Turistička zajednica grada - Trilj</t>
  </si>
  <si>
    <t>Turistička zajednica grada - Vrgorac</t>
  </si>
  <si>
    <t>Turistička zajednica grada - Vrlika</t>
  </si>
  <si>
    <t>Hoteli</t>
  </si>
  <si>
    <t>Kampovi</t>
  </si>
  <si>
    <t>Objekti na OPG-u (seljačkom domaćinstvu)</t>
  </si>
  <si>
    <t>Objekti u domaćinstvu</t>
  </si>
  <si>
    <t>Ostali ugostiteljski objekti za smještaj (Druge vrste - skupina kampovi)</t>
  </si>
  <si>
    <t>Ostalo</t>
  </si>
  <si>
    <t>PREGLED TURISTIČKOG PROMETA NA PODRUČJU SPLITSKO - DALMATINSKE ŽUPANIJE U KOMERCIJALNIM OBJEKTIMA - LIPANJ 2025.</t>
  </si>
  <si>
    <t xml:space="preserve">Podaci turističkog prometa odnose se na noćenja i dolaske u komercijalnim smještajnim objektima.  </t>
  </si>
  <si>
    <r>
      <t>·</t>
    </r>
    <r>
      <rPr>
        <sz val="10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  <scheme val="minor"/>
      </rPr>
      <t>Đaka koji nemaju prebivalište u općini ili gradu u kojem se školuju</t>
    </r>
  </si>
  <si>
    <r>
      <t>·</t>
    </r>
    <r>
      <rPr>
        <sz val="10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  <scheme val="minor"/>
      </rPr>
      <t>Osoba koje uslugu noćenja koriste u okviru ostvarivanja programa socijalne skrbi</t>
    </r>
  </si>
  <si>
    <r>
      <t>·</t>
    </r>
    <r>
      <rPr>
        <sz val="10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  <scheme val="minor"/>
      </rPr>
      <t>Putnika na putničkom brodu u međunarodnom pomorskom prometu kada se brod nalazi na vezu u luci</t>
    </r>
  </si>
  <si>
    <r>
      <t>·</t>
    </r>
    <r>
      <rPr>
        <sz val="10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  <scheme val="minor"/>
      </rPr>
      <t>Studenata koji nemaju prebivalište u općini ili gradu u kojem se školuju</t>
    </r>
  </si>
  <si>
    <r>
      <t>·</t>
    </r>
    <r>
      <rPr>
        <sz val="10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  <scheme val="minor"/>
      </rPr>
      <t>Sezonskih radnika - osobe koje zbog potrebe rada ili obavljanja poslova koriste uslugu</t>
    </r>
  </si>
  <si>
    <t>smještaja u općini ili gradu u kojem nemaju prebivalište, isključivo za vrijeme obavljanja poslova/rada</t>
  </si>
  <si>
    <t>Podaci ne uključuju prijave :</t>
  </si>
  <si>
    <r>
      <t>·</t>
    </r>
    <r>
      <rPr>
        <sz val="10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  <scheme val="minor"/>
      </rPr>
      <t>Stanovnika općine/grada</t>
    </r>
  </si>
  <si>
    <r>
      <t>·</t>
    </r>
    <r>
      <rPr>
        <sz val="10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  <scheme val="minor"/>
      </rPr>
      <t>Dnevnog odmora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</si>
</sst>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&quot;#,##0.00&quot; &quot;;&quot;-&quot;#,##0.00&quot; &quot;;&quot; -&quot;#&quot; &quot;;&quot; &quot;@&quot; &quot;"/>
    <numFmt numFmtId="165" formatCode="#,##0.00&quot; &quot;[$kn-41A];[Red]&quot;-&quot;#,##0.00&quot; &quot;[$kn-41A]"/>
    <numFmt numFmtId="166" formatCode="&quot; &quot;#,##0.00&quot;    &quot;;&quot;-&quot;#,##0.00&quot;    &quot;;&quot; -&quot;00&quot;    &quot;;&quot; &quot;@&quot; &quot;"/>
  </numFmts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333333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FFFFFF"/>
      <name val="Calibri"/>
      <family val="2"/>
      <charset val="238"/>
    </font>
    <font>
      <sz val="10"/>
      <color rgb="FFCC0000"/>
      <name val="Calibri"/>
      <family val="2"/>
      <charset val="238"/>
    </font>
    <font>
      <b/>
      <sz val="10"/>
      <color rgb="FFFFFFFF"/>
      <name val="Calibri"/>
      <family val="2"/>
      <charset val="238"/>
    </font>
    <font>
      <i/>
      <sz val="10"/>
      <color rgb="FF808080"/>
      <name val="Calibri"/>
      <family val="2"/>
      <charset val="238"/>
    </font>
    <font>
      <b/>
      <i/>
      <sz val="16"/>
      <color rgb="FF333333"/>
      <name val="Calibri"/>
      <family val="2"/>
      <charset val="238"/>
    </font>
    <font>
      <sz val="18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24"/>
      <color rgb="FF000000"/>
      <name val="Calibri"/>
      <family val="2"/>
      <charset val="238"/>
    </font>
    <font>
      <sz val="10"/>
      <color rgb="FF996600"/>
      <name val="Calibri"/>
      <family val="2"/>
      <charset val="238"/>
    </font>
    <font>
      <sz val="10"/>
      <color rgb="FF000000"/>
      <name val="Tahoma"/>
      <family val="2"/>
      <charset val="238"/>
    </font>
    <font>
      <b/>
      <i/>
      <u/>
      <sz val="11"/>
      <color rgb="FF333333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9"/>
      <color rgb="FF333333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0"/>
      <name val="Tahoma"/>
      <family val="2"/>
      <charset val="238"/>
    </font>
    <font>
      <sz val="11"/>
      <name val="Calibri"/>
      <family val="2"/>
      <charset val="238"/>
      <scheme val="minor"/>
    </font>
    <font>
      <sz val="10"/>
      <name val="Tahoma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Symbol"/>
      <family val="1"/>
      <charset val="2"/>
    </font>
    <font>
      <sz val="10"/>
      <color theme="1"/>
      <name val="Times New Roman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theme="2"/>
        <bgColor rgb="FFD6DCE4"/>
      </patternFill>
    </fill>
    <fill>
      <patternFill patternType="solid">
        <fgColor theme="0" tint="-0.14999847407452621"/>
        <bgColor rgb="FFF7C7AC"/>
      </patternFill>
    </fill>
    <fill>
      <patternFill patternType="solid">
        <fgColor theme="0" tint="-4.9989318521683403E-2"/>
        <bgColor rgb="FFD6DCE4"/>
      </patternFill>
    </fill>
    <fill>
      <patternFill patternType="solid">
        <fgColor theme="8" tint="0.79998168889431442"/>
        <bgColor rgb="FFD6DCE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4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5" fillId="5" borderId="0" applyNumberFormat="0" applyBorder="0" applyProtection="0"/>
    <xf numFmtId="0" fontId="12" fillId="7" borderId="0" applyNumberFormat="0" applyBorder="0" applyProtection="0"/>
    <xf numFmtId="0" fontId="3" fillId="0" borderId="0" applyNumberFormat="0" applyBorder="0" applyProtection="0"/>
    <xf numFmtId="0" fontId="4" fillId="2" borderId="0" applyNumberFormat="0" applyBorder="0" applyProtection="0"/>
    <xf numFmtId="0" fontId="4" fillId="3" borderId="0" applyNumberFormat="0" applyBorder="0" applyProtection="0"/>
    <xf numFmtId="0" fontId="3" fillId="4" borderId="0" applyNumberFormat="0" applyBorder="0" applyProtection="0"/>
    <xf numFmtId="0" fontId="6" fillId="6" borderId="0" applyNumberFormat="0" applyBorder="0" applyProtection="0"/>
    <xf numFmtId="0" fontId="7" fillId="0" borderId="0" applyNumberFormat="0" applyBorder="0" applyProtection="0"/>
    <xf numFmtId="0" fontId="8" fillId="0" borderId="0" applyNumberFormat="0" applyBorder="0" applyProtection="0">
      <alignment horizontal="center"/>
    </xf>
    <xf numFmtId="0" fontId="8" fillId="0" borderId="0" applyNumberFormat="0" applyBorder="0" applyProtection="0">
      <alignment horizontal="center" textRotation="90"/>
    </xf>
    <xf numFmtId="0" fontId="13" fillId="0" borderId="0" applyNumberFormat="0" applyBorder="0" applyProtection="0"/>
    <xf numFmtId="0" fontId="13" fillId="0" borderId="0" applyNumberFormat="0" applyBorder="0" applyProtection="0"/>
    <xf numFmtId="0" fontId="14" fillId="0" borderId="0" applyNumberFormat="0" applyBorder="0" applyProtection="0"/>
    <xf numFmtId="165" fontId="14" fillId="0" borderId="0" applyBorder="0" applyProtection="0"/>
    <xf numFmtId="0" fontId="2" fillId="0" borderId="0" applyNumberFormat="0" applyFont="0" applyBorder="0" applyProtection="0"/>
    <xf numFmtId="0" fontId="2" fillId="0" borderId="0" applyNumberFormat="0" applyFont="0" applyBorder="0" applyProtection="0"/>
    <xf numFmtId="0" fontId="5" fillId="0" borderId="0" applyNumberFormat="0" applyBorder="0" applyProtection="0"/>
    <xf numFmtId="166" fontId="2" fillId="0" borderId="0" applyFont="0" applyFill="0" applyBorder="0" applyAlignment="0" applyProtection="0"/>
  </cellStyleXfs>
  <cellXfs count="127">
    <xf numFmtId="0" fontId="0" fillId="0" borderId="0" xfId="0"/>
    <xf numFmtId="0" fontId="1" fillId="0" borderId="0" xfId="0" applyFont="1"/>
    <xf numFmtId="0" fontId="19" fillId="0" borderId="0" xfId="0" applyFont="1"/>
    <xf numFmtId="0" fontId="0" fillId="0" borderId="10" xfId="0" applyBorder="1"/>
    <xf numFmtId="0" fontId="17" fillId="0" borderId="8" xfId="1" applyFont="1" applyBorder="1"/>
    <xf numFmtId="0" fontId="15" fillId="0" borderId="5" xfId="1" applyFont="1" applyBorder="1"/>
    <xf numFmtId="0" fontId="0" fillId="0" borderId="4" xfId="0" applyBorder="1"/>
    <xf numFmtId="0" fontId="16" fillId="9" borderId="12" xfId="1" applyFont="1" applyFill="1" applyBorder="1" applyAlignment="1">
      <alignment horizontal="center"/>
    </xf>
    <xf numFmtId="0" fontId="16" fillId="10" borderId="12" xfId="1" applyFont="1" applyFill="1" applyBorder="1" applyAlignment="1">
      <alignment horizontal="center"/>
    </xf>
    <xf numFmtId="0" fontId="15" fillId="0" borderId="14" xfId="1" applyFont="1" applyBorder="1"/>
    <xf numFmtId="0" fontId="17" fillId="0" borderId="17" xfId="1" applyFont="1" applyBorder="1"/>
    <xf numFmtId="0" fontId="16" fillId="10" borderId="20" xfId="1" applyFont="1" applyFill="1" applyBorder="1" applyAlignment="1">
      <alignment horizontal="center"/>
    </xf>
    <xf numFmtId="0" fontId="16" fillId="9" borderId="20" xfId="1" applyFont="1" applyFill="1" applyBorder="1" applyAlignment="1">
      <alignment horizontal="center"/>
    </xf>
    <xf numFmtId="0" fontId="17" fillId="0" borderId="24" xfId="1" applyFont="1" applyBorder="1"/>
    <xf numFmtId="0" fontId="15" fillId="0" borderId="26" xfId="1" applyFont="1" applyBorder="1"/>
    <xf numFmtId="0" fontId="15" fillId="0" borderId="27" xfId="1" applyFont="1" applyBorder="1"/>
    <xf numFmtId="0" fontId="16" fillId="10" borderId="25" xfId="1" applyFont="1" applyFill="1" applyBorder="1" applyAlignment="1">
      <alignment horizontal="center"/>
    </xf>
    <xf numFmtId="0" fontId="15" fillId="0" borderId="32" xfId="1" applyFont="1" applyBorder="1"/>
    <xf numFmtId="0" fontId="0" fillId="0" borderId="17" xfId="0" applyBorder="1"/>
    <xf numFmtId="0" fontId="0" fillId="0" borderId="24" xfId="0" applyBorder="1"/>
    <xf numFmtId="0" fontId="16" fillId="12" borderId="22" xfId="1" applyFont="1" applyFill="1" applyBorder="1" applyAlignment="1">
      <alignment horizontal="center"/>
    </xf>
    <xf numFmtId="0" fontId="16" fillId="12" borderId="3" xfId="1" applyFont="1" applyFill="1" applyBorder="1" applyAlignment="1">
      <alignment horizontal="center"/>
    </xf>
    <xf numFmtId="0" fontId="15" fillId="0" borderId="35" xfId="1" applyFont="1" applyBorder="1"/>
    <xf numFmtId="0" fontId="16" fillId="12" borderId="12" xfId="1" applyFont="1" applyFill="1" applyBorder="1" applyAlignment="1">
      <alignment horizontal="center"/>
    </xf>
    <xf numFmtId="3" fontId="0" fillId="0" borderId="4" xfId="0" applyNumberFormat="1" applyBorder="1"/>
    <xf numFmtId="0" fontId="0" fillId="0" borderId="14" xfId="0" applyBorder="1"/>
    <xf numFmtId="3" fontId="0" fillId="0" borderId="15" xfId="0" applyNumberFormat="1" applyBorder="1"/>
    <xf numFmtId="0" fontId="0" fillId="0" borderId="19" xfId="0" applyBorder="1"/>
    <xf numFmtId="3" fontId="0" fillId="0" borderId="20" xfId="0" applyNumberFormat="1" applyBorder="1"/>
    <xf numFmtId="3" fontId="0" fillId="0" borderId="13" xfId="0" applyNumberFormat="1" applyBorder="1"/>
    <xf numFmtId="0" fontId="1" fillId="13" borderId="37" xfId="0" applyFont="1" applyFill="1" applyBorder="1"/>
    <xf numFmtId="3" fontId="1" fillId="13" borderId="38" xfId="0" applyNumberFormat="1" applyFont="1" applyFill="1" applyBorder="1"/>
    <xf numFmtId="0" fontId="1" fillId="13" borderId="34" xfId="0" applyFont="1" applyFill="1" applyBorder="1"/>
    <xf numFmtId="0" fontId="15" fillId="0" borderId="19" xfId="1" applyFont="1" applyBorder="1"/>
    <xf numFmtId="0" fontId="16" fillId="11" borderId="20" xfId="1" applyFont="1" applyFill="1" applyBorder="1" applyAlignment="1">
      <alignment horizontal="center"/>
    </xf>
    <xf numFmtId="0" fontId="15" fillId="0" borderId="41" xfId="1" applyFont="1" applyBorder="1"/>
    <xf numFmtId="1" fontId="0" fillId="0" borderId="4" xfId="0" applyNumberFormat="1" applyBorder="1"/>
    <xf numFmtId="1" fontId="1" fillId="13" borderId="38" xfId="0" applyNumberFormat="1" applyFont="1" applyFill="1" applyBorder="1"/>
    <xf numFmtId="1" fontId="0" fillId="0" borderId="15" xfId="0" applyNumberFormat="1" applyBorder="1"/>
    <xf numFmtId="1" fontId="0" fillId="0" borderId="13" xfId="0" applyNumberFormat="1" applyBorder="1"/>
    <xf numFmtId="3" fontId="0" fillId="0" borderId="42" xfId="0" applyNumberFormat="1" applyBorder="1"/>
    <xf numFmtId="3" fontId="0" fillId="0" borderId="11" xfId="0" applyNumberFormat="1" applyBorder="1"/>
    <xf numFmtId="1" fontId="0" fillId="0" borderId="40" xfId="0" applyNumberFormat="1" applyBorder="1"/>
    <xf numFmtId="3" fontId="21" fillId="0" borderId="0" xfId="0" applyNumberFormat="1" applyFont="1"/>
    <xf numFmtId="4" fontId="21" fillId="0" borderId="0" xfId="0" applyNumberFormat="1" applyFont="1"/>
    <xf numFmtId="0" fontId="20" fillId="0" borderId="0" xfId="0" applyFont="1"/>
    <xf numFmtId="0" fontId="0" fillId="0" borderId="43" xfId="0" applyBorder="1"/>
    <xf numFmtId="0" fontId="0" fillId="0" borderId="40" xfId="0" applyBorder="1"/>
    <xf numFmtId="0" fontId="15" fillId="0" borderId="45" xfId="1" applyFont="1" applyBorder="1"/>
    <xf numFmtId="3" fontId="0" fillId="0" borderId="40" xfId="0" applyNumberFormat="1" applyBorder="1"/>
    <xf numFmtId="3" fontId="22" fillId="0" borderId="4" xfId="0" applyNumberFormat="1" applyFont="1" applyBorder="1"/>
    <xf numFmtId="0" fontId="0" fillId="0" borderId="46" xfId="0" applyBorder="1"/>
    <xf numFmtId="0" fontId="0" fillId="0" borderId="45" xfId="0" applyBorder="1"/>
    <xf numFmtId="0" fontId="1" fillId="14" borderId="37" xfId="0" applyFont="1" applyFill="1" applyBorder="1"/>
    <xf numFmtId="3" fontId="1" fillId="14" borderId="38" xfId="0" applyNumberFormat="1" applyFont="1" applyFill="1" applyBorder="1"/>
    <xf numFmtId="0" fontId="1" fillId="14" borderId="19" xfId="0" applyFont="1" applyFill="1" applyBorder="1"/>
    <xf numFmtId="3" fontId="1" fillId="14" borderId="20" xfId="0" applyNumberFormat="1" applyFont="1" applyFill="1" applyBorder="1"/>
    <xf numFmtId="0" fontId="16" fillId="14" borderId="37" xfId="1" applyFont="1" applyFill="1" applyBorder="1"/>
    <xf numFmtId="4" fontId="0" fillId="0" borderId="0" xfId="0" applyNumberFormat="1"/>
    <xf numFmtId="3" fontId="1" fillId="13" borderId="39" xfId="0" applyNumberFormat="1" applyFont="1" applyFill="1" applyBorder="1"/>
    <xf numFmtId="3" fontId="0" fillId="0" borderId="33" xfId="0" applyNumberFormat="1" applyBorder="1"/>
    <xf numFmtId="3" fontId="0" fillId="0" borderId="18" xfId="0" applyNumberFormat="1" applyBorder="1"/>
    <xf numFmtId="0" fontId="16" fillId="12" borderId="23" xfId="1" applyFont="1" applyFill="1" applyBorder="1" applyAlignment="1">
      <alignment horizontal="center"/>
    </xf>
    <xf numFmtId="3" fontId="0" fillId="0" borderId="16" xfId="0" applyNumberFormat="1" applyBorder="1"/>
    <xf numFmtId="3" fontId="1" fillId="14" borderId="39" xfId="0" applyNumberFormat="1" applyFont="1" applyFill="1" applyBorder="1"/>
    <xf numFmtId="0" fontId="16" fillId="12" borderId="36" xfId="1" applyFont="1" applyFill="1" applyBorder="1" applyAlignment="1">
      <alignment horizontal="center"/>
    </xf>
    <xf numFmtId="3" fontId="0" fillId="0" borderId="21" xfId="0" applyNumberFormat="1" applyBorder="1"/>
    <xf numFmtId="0" fontId="16" fillId="12" borderId="47" xfId="1" applyFont="1" applyFill="1" applyBorder="1" applyAlignment="1">
      <alignment horizontal="center"/>
    </xf>
    <xf numFmtId="1" fontId="0" fillId="0" borderId="16" xfId="0" applyNumberFormat="1" applyBorder="1"/>
    <xf numFmtId="1" fontId="0" fillId="0" borderId="18" xfId="0" applyNumberFormat="1" applyBorder="1"/>
    <xf numFmtId="1" fontId="0" fillId="0" borderId="33" xfId="0" applyNumberFormat="1" applyBorder="1"/>
    <xf numFmtId="1" fontId="0" fillId="0" borderId="44" xfId="0" applyNumberFormat="1" applyBorder="1"/>
    <xf numFmtId="0" fontId="15" fillId="0" borderId="17" xfId="1" applyFont="1" applyBorder="1"/>
    <xf numFmtId="3" fontId="0" fillId="0" borderId="44" xfId="0" applyNumberFormat="1" applyBorder="1"/>
    <xf numFmtId="3" fontId="23" fillId="0" borderId="0" xfId="0" applyNumberFormat="1" applyFont="1"/>
    <xf numFmtId="4" fontId="0" fillId="0" borderId="10" xfId="0" applyNumberFormat="1" applyBorder="1"/>
    <xf numFmtId="3" fontId="1" fillId="14" borderId="21" xfId="0" applyNumberFormat="1" applyFont="1" applyFill="1" applyBorder="1"/>
    <xf numFmtId="1" fontId="0" fillId="0" borderId="0" xfId="0" applyNumberFormat="1"/>
    <xf numFmtId="1" fontId="16" fillId="12" borderId="21" xfId="1" applyNumberFormat="1" applyFont="1" applyFill="1" applyBorder="1" applyAlignment="1">
      <alignment horizontal="center"/>
    </xf>
    <xf numFmtId="1" fontId="0" fillId="0" borderId="10" xfId="0" applyNumberFormat="1" applyBorder="1"/>
    <xf numFmtId="1" fontId="1" fillId="13" borderId="39" xfId="0" applyNumberFormat="1" applyFont="1" applyFill="1" applyBorder="1"/>
    <xf numFmtId="1" fontId="16" fillId="12" borderId="20" xfId="1" applyNumberFormat="1" applyFont="1" applyFill="1" applyBorder="1" applyAlignment="1">
      <alignment horizontal="center"/>
    </xf>
    <xf numFmtId="1" fontId="16" fillId="12" borderId="22" xfId="1" applyNumberFormat="1" applyFont="1" applyFill="1" applyBorder="1" applyAlignment="1">
      <alignment horizontal="center"/>
    </xf>
    <xf numFmtId="1" fontId="16" fillId="12" borderId="23" xfId="1" applyNumberFormat="1" applyFont="1" applyFill="1" applyBorder="1" applyAlignment="1">
      <alignment horizontal="center"/>
    </xf>
    <xf numFmtId="1" fontId="1" fillId="14" borderId="38" xfId="0" applyNumberFormat="1" applyFont="1" applyFill="1" applyBorder="1"/>
    <xf numFmtId="1" fontId="1" fillId="14" borderId="39" xfId="0" applyNumberFormat="1" applyFont="1" applyFill="1" applyBorder="1"/>
    <xf numFmtId="0" fontId="0" fillId="0" borderId="49" xfId="0" applyBorder="1"/>
    <xf numFmtId="3" fontId="0" fillId="0" borderId="50" xfId="0" applyNumberFormat="1" applyBorder="1"/>
    <xf numFmtId="1" fontId="0" fillId="0" borderId="50" xfId="0" applyNumberFormat="1" applyBorder="1"/>
    <xf numFmtId="1" fontId="0" fillId="0" borderId="51" xfId="0" applyNumberFormat="1" applyBorder="1"/>
    <xf numFmtId="0" fontId="16" fillId="12" borderId="20" xfId="1" applyFont="1" applyFill="1" applyBorder="1" applyAlignment="1">
      <alignment horizontal="center"/>
    </xf>
    <xf numFmtId="0" fontId="16" fillId="12" borderId="21" xfId="1" applyFont="1" applyFill="1" applyBorder="1" applyAlignment="1">
      <alignment horizontal="center"/>
    </xf>
    <xf numFmtId="3" fontId="23" fillId="0" borderId="4" xfId="0" applyNumberFormat="1" applyFont="1" applyBorder="1"/>
    <xf numFmtId="3" fontId="0" fillId="0" borderId="0" xfId="0" applyNumberFormat="1"/>
    <xf numFmtId="0" fontId="24" fillId="0" borderId="0" xfId="0" applyFont="1" applyAlignment="1">
      <alignment vertical="center"/>
    </xf>
    <xf numFmtId="0" fontId="24" fillId="0" borderId="0" xfId="0" applyFont="1"/>
    <xf numFmtId="0" fontId="25" fillId="0" borderId="0" xfId="0" applyFont="1" applyAlignment="1">
      <alignment horizontal="left" vertical="center" indent="5"/>
    </xf>
    <xf numFmtId="0" fontId="19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11" borderId="15" xfId="1" applyFont="1" applyFill="1" applyBorder="1" applyAlignment="1">
      <alignment horizontal="center" vertical="center" wrapText="1"/>
    </xf>
    <xf numFmtId="0" fontId="16" fillId="10" borderId="15" xfId="1" applyFont="1" applyFill="1" applyBorder="1" applyAlignment="1">
      <alignment horizontal="center" vertical="center" wrapText="1"/>
    </xf>
    <xf numFmtId="0" fontId="16" fillId="12" borderId="15" xfId="1" applyFont="1" applyFill="1" applyBorder="1" applyAlignment="1">
      <alignment horizontal="center" vertical="center" wrapText="1"/>
    </xf>
    <xf numFmtId="0" fontId="16" fillId="12" borderId="16" xfId="1" applyFont="1" applyFill="1" applyBorder="1" applyAlignment="1">
      <alignment horizontal="center" vertical="center" wrapText="1"/>
    </xf>
    <xf numFmtId="0" fontId="17" fillId="0" borderId="4" xfId="1" applyFont="1" applyBorder="1" applyAlignment="1">
      <alignment horizontal="center" vertical="center" wrapText="1"/>
    </xf>
    <xf numFmtId="0" fontId="18" fillId="8" borderId="4" xfId="1" applyFont="1" applyFill="1" applyBorder="1" applyAlignment="1">
      <alignment horizontal="center" vertical="center"/>
    </xf>
    <xf numFmtId="0" fontId="17" fillId="0" borderId="18" xfId="1" applyFont="1" applyBorder="1" applyAlignment="1">
      <alignment horizontal="center" vertical="center" wrapText="1"/>
    </xf>
    <xf numFmtId="0" fontId="16" fillId="9" borderId="6" xfId="1" applyFont="1" applyFill="1" applyBorder="1" applyAlignment="1">
      <alignment horizontal="center" vertical="center" wrapText="1"/>
    </xf>
    <xf numFmtId="0" fontId="16" fillId="10" borderId="6" xfId="1" applyFont="1" applyFill="1" applyBorder="1" applyAlignment="1">
      <alignment horizontal="center" vertical="center" wrapText="1"/>
    </xf>
    <xf numFmtId="1" fontId="16" fillId="12" borderId="6" xfId="1" applyNumberFormat="1" applyFont="1" applyFill="1" applyBorder="1" applyAlignment="1">
      <alignment horizontal="center" vertical="center" wrapText="1"/>
    </xf>
    <xf numFmtId="1" fontId="16" fillId="12" borderId="7" xfId="1" applyNumberFormat="1" applyFont="1" applyFill="1" applyBorder="1" applyAlignment="1">
      <alignment horizontal="center" vertical="center" wrapText="1"/>
    </xf>
    <xf numFmtId="0" fontId="17" fillId="0" borderId="3" xfId="1" applyFont="1" applyBorder="1" applyAlignment="1">
      <alignment horizontal="center" vertical="center" wrapText="1"/>
    </xf>
    <xf numFmtId="0" fontId="18" fillId="8" borderId="3" xfId="1" applyFont="1" applyFill="1" applyBorder="1" applyAlignment="1">
      <alignment horizontal="center" vertical="center"/>
    </xf>
    <xf numFmtId="1" fontId="17" fillId="0" borderId="1" xfId="1" applyNumberFormat="1" applyFont="1" applyBorder="1" applyAlignment="1">
      <alignment horizontal="center" vertical="center" wrapText="1"/>
    </xf>
    <xf numFmtId="1" fontId="17" fillId="0" borderId="9" xfId="1" applyNumberFormat="1" applyFont="1" applyBorder="1" applyAlignment="1">
      <alignment horizontal="center" vertical="center" wrapText="1"/>
    </xf>
    <xf numFmtId="0" fontId="16" fillId="9" borderId="15" xfId="1" applyFont="1" applyFill="1" applyBorder="1" applyAlignment="1">
      <alignment horizontal="center" vertical="center" wrapText="1"/>
    </xf>
    <xf numFmtId="0" fontId="16" fillId="12" borderId="6" xfId="1" applyFont="1" applyFill="1" applyBorder="1" applyAlignment="1">
      <alignment horizontal="center" vertical="center" wrapText="1"/>
    </xf>
    <xf numFmtId="0" fontId="16" fillId="12" borderId="7" xfId="1" applyFont="1" applyFill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0" fontId="17" fillId="0" borderId="9" xfId="1" applyFont="1" applyBorder="1" applyAlignment="1">
      <alignment horizontal="center" vertical="center" wrapText="1"/>
    </xf>
    <xf numFmtId="0" fontId="16" fillId="10" borderId="28" xfId="1" applyFont="1" applyFill="1" applyBorder="1" applyAlignment="1">
      <alignment horizontal="center" vertical="center" wrapText="1"/>
    </xf>
    <xf numFmtId="0" fontId="17" fillId="0" borderId="29" xfId="1" applyFont="1" applyBorder="1" applyAlignment="1">
      <alignment horizontal="center" vertical="center" wrapText="1"/>
    </xf>
    <xf numFmtId="0" fontId="17" fillId="0" borderId="11" xfId="1" applyFont="1" applyBorder="1" applyAlignment="1">
      <alignment horizontal="center" vertical="center" wrapText="1"/>
    </xf>
    <xf numFmtId="0" fontId="18" fillId="8" borderId="30" xfId="1" applyFont="1" applyFill="1" applyBorder="1" applyAlignment="1">
      <alignment horizontal="center" vertical="center"/>
    </xf>
    <xf numFmtId="0" fontId="18" fillId="8" borderId="31" xfId="1" applyFont="1" applyFill="1" applyBorder="1" applyAlignment="1">
      <alignment horizontal="center" vertical="center"/>
    </xf>
    <xf numFmtId="0" fontId="17" fillId="0" borderId="2" xfId="1" applyFont="1" applyBorder="1" applyAlignment="1">
      <alignment horizontal="center" vertical="center" wrapText="1"/>
    </xf>
    <xf numFmtId="0" fontId="17" fillId="0" borderId="48" xfId="1" applyFont="1" applyBorder="1" applyAlignment="1">
      <alignment horizontal="center" vertical="center" wrapText="1"/>
    </xf>
  </cellXfs>
  <cellStyles count="24">
    <cellStyle name="Accent" xfId="8" xr:uid="{21228B39-2437-4E73-BDB6-8A3C5F457A9D}"/>
    <cellStyle name="Accent 1" xfId="9" xr:uid="{56BE0E8E-8576-4ED2-BF8E-207D8306F64D}"/>
    <cellStyle name="Accent 2" xfId="10" xr:uid="{44E4A38A-09A3-4FA3-A781-13B6E4AF5C3A}"/>
    <cellStyle name="Accent 3" xfId="11" xr:uid="{304C9EFB-5026-46C6-B934-EE7390D1B980}"/>
    <cellStyle name="Bad 2" xfId="6" xr:uid="{675E36C7-A12A-49F3-82A1-C470B92A9AA1}"/>
    <cellStyle name="Comma 2" xfId="2" xr:uid="{18655B9C-CACD-4339-B311-C66F9040A854}"/>
    <cellStyle name="Error" xfId="12" xr:uid="{61055A74-EAC9-4AB4-BE20-788A5C661B1F}"/>
    <cellStyle name="Footnote" xfId="13" xr:uid="{48829D9C-6E3A-4B51-91E0-98D1953B43D3}"/>
    <cellStyle name="Heading" xfId="14" xr:uid="{98564364-DB9E-4DC1-92A0-F9E7B1236D8D}"/>
    <cellStyle name="Heading 1 2" xfId="3" xr:uid="{C8AE8FD3-78E6-4EEA-A032-245FBCB10E39}"/>
    <cellStyle name="Heading 2 2" xfId="4" xr:uid="{D916F72A-C7E3-4FD9-9A45-4E47E9B2DBE6}"/>
    <cellStyle name="Heading 3 2" xfId="5" xr:uid="{37FFE318-49CA-42FD-B6CA-B5A803571DD0}"/>
    <cellStyle name="Heading1" xfId="15" xr:uid="{A18C2622-9325-42B7-99C1-F78CC17136B9}"/>
    <cellStyle name="Neutral 2" xfId="7" xr:uid="{CA2F6F5A-CE3F-46EF-AD6E-0AFEA23D9AD0}"/>
    <cellStyle name="Normal" xfId="0" builtinId="0"/>
    <cellStyle name="Normal 2" xfId="1" xr:uid="{223CC9BF-73BB-452F-8910-A380A431D89F}"/>
    <cellStyle name="Normalno 2" xfId="16" xr:uid="{FD31A882-8EDC-4DEC-A020-EAED681F009D}"/>
    <cellStyle name="Normalno 3" xfId="17" xr:uid="{C78D624F-C0EB-4718-BA15-43D623C572E0}"/>
    <cellStyle name="Result" xfId="18" xr:uid="{E08E029C-66ED-48EB-B926-7DD4D358E4DD}"/>
    <cellStyle name="Result2" xfId="19" xr:uid="{7A6C8E58-24E2-484A-9358-7FC0C33B1E13}"/>
    <cellStyle name="Status" xfId="20" xr:uid="{03BB7B31-C899-4ABE-AC1A-4E64993CAC20}"/>
    <cellStyle name="Text" xfId="21" xr:uid="{A76F36E9-B83C-4DBC-9ED5-A77A955AD7C5}"/>
    <cellStyle name="Warning" xfId="22" xr:uid="{AD44C0A0-6388-419F-A161-FB8B47830D65}"/>
    <cellStyle name="Zarez" xfId="23" xr:uid="{9DFA0376-A0CA-44C2-A8EE-FB944DBF36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0A9C8-47AA-431B-8335-A369A6D7DFF8}">
  <dimension ref="A8:T31"/>
  <sheetViews>
    <sheetView tabSelected="1" workbookViewId="0">
      <selection activeCell="O25" sqref="O25"/>
    </sheetView>
  </sheetViews>
  <sheetFormatPr defaultRowHeight="15" x14ac:dyDescent="0.25"/>
  <cols>
    <col min="10" max="10" width="24.85546875" customWidth="1"/>
  </cols>
  <sheetData>
    <row r="8" spans="1:9" ht="15.75" customHeight="1" x14ac:dyDescent="0.25">
      <c r="A8" s="97" t="s">
        <v>145</v>
      </c>
      <c r="B8" s="97"/>
      <c r="C8" s="97"/>
      <c r="D8" s="97"/>
      <c r="E8" s="97"/>
      <c r="F8" s="97"/>
      <c r="G8" s="97"/>
      <c r="H8" s="97"/>
      <c r="I8" s="97"/>
    </row>
    <row r="9" spans="1:9" x14ac:dyDescent="0.25">
      <c r="A9" s="97"/>
      <c r="B9" s="97"/>
      <c r="C9" s="97"/>
      <c r="D9" s="97"/>
      <c r="E9" s="97"/>
      <c r="F9" s="97"/>
      <c r="G9" s="97"/>
      <c r="H9" s="97"/>
      <c r="I9" s="97"/>
    </row>
    <row r="10" spans="1:9" x14ac:dyDescent="0.25">
      <c r="A10" s="97"/>
      <c r="B10" s="97"/>
      <c r="C10" s="97"/>
      <c r="D10" s="97"/>
      <c r="E10" s="97"/>
      <c r="F10" s="97"/>
      <c r="G10" s="97"/>
      <c r="H10" s="97"/>
      <c r="I10" s="97"/>
    </row>
    <row r="11" spans="1:9" x14ac:dyDescent="0.25">
      <c r="A11" s="97"/>
      <c r="B11" s="97"/>
      <c r="C11" s="97"/>
      <c r="D11" s="97"/>
      <c r="E11" s="97"/>
      <c r="F11" s="97"/>
      <c r="G11" s="97"/>
      <c r="H11" s="97"/>
      <c r="I11" s="97"/>
    </row>
    <row r="12" spans="1:9" x14ac:dyDescent="0.25">
      <c r="A12" s="97"/>
      <c r="B12" s="97"/>
      <c r="C12" s="97"/>
      <c r="D12" s="97"/>
      <c r="E12" s="97"/>
      <c r="F12" s="97"/>
      <c r="G12" s="97"/>
      <c r="H12" s="97"/>
      <c r="I12" s="97"/>
    </row>
    <row r="21" spans="1:20" x14ac:dyDescent="0.25">
      <c r="A21" s="94" t="s">
        <v>146</v>
      </c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</row>
    <row r="22" spans="1:20" x14ac:dyDescent="0.25">
      <c r="A22" s="94"/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</row>
    <row r="23" spans="1:20" x14ac:dyDescent="0.25">
      <c r="A23" s="94" t="s">
        <v>153</v>
      </c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</row>
    <row r="24" spans="1:20" x14ac:dyDescent="0.25">
      <c r="A24" s="96" t="s">
        <v>147</v>
      </c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</row>
    <row r="25" spans="1:20" x14ac:dyDescent="0.25">
      <c r="A25" s="96" t="s">
        <v>148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</row>
    <row r="26" spans="1:20" x14ac:dyDescent="0.25">
      <c r="A26" s="96" t="s">
        <v>149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</row>
    <row r="27" spans="1:20" x14ac:dyDescent="0.25">
      <c r="A27" s="96" t="s">
        <v>151</v>
      </c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</row>
    <row r="28" spans="1:20" x14ac:dyDescent="0.25">
      <c r="A28" s="98" t="s">
        <v>152</v>
      </c>
      <c r="B28" s="99"/>
      <c r="C28" s="99"/>
      <c r="D28" s="99"/>
      <c r="E28" s="99"/>
      <c r="F28" s="99"/>
      <c r="G28" s="99"/>
      <c r="H28" s="99"/>
      <c r="I28" s="99"/>
      <c r="J28" s="99"/>
      <c r="K28" s="95"/>
      <c r="L28" s="95"/>
      <c r="M28" s="95"/>
      <c r="N28" s="95"/>
      <c r="O28" s="95"/>
      <c r="P28" s="95"/>
      <c r="Q28" s="95"/>
      <c r="R28" s="95"/>
      <c r="S28" s="95"/>
      <c r="T28" s="95"/>
    </row>
    <row r="29" spans="1:20" x14ac:dyDescent="0.25">
      <c r="A29" s="96" t="s">
        <v>150</v>
      </c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</row>
    <row r="30" spans="1:20" x14ac:dyDescent="0.25">
      <c r="A30" s="96" t="s">
        <v>155</v>
      </c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</row>
    <row r="31" spans="1:20" x14ac:dyDescent="0.25">
      <c r="A31" s="96" t="s">
        <v>154</v>
      </c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</row>
  </sheetData>
  <mergeCells count="2">
    <mergeCell ref="A8:I12"/>
    <mergeCell ref="A28:J28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BAFFE-FEAA-4A9A-8103-6C9EB2FBA3C3}">
  <sheetPr>
    <pageSetUpPr fitToPage="1"/>
  </sheetPr>
  <dimension ref="A1:I83"/>
  <sheetViews>
    <sheetView workbookViewId="0">
      <selection activeCell="O54" sqref="O54"/>
    </sheetView>
  </sheetViews>
  <sheetFormatPr defaultRowHeight="15" x14ac:dyDescent="0.25"/>
  <cols>
    <col min="1" max="1" width="54.140625" customWidth="1"/>
    <col min="2" max="2" width="21.42578125" customWidth="1"/>
    <col min="3" max="3" width="18.7109375" customWidth="1"/>
    <col min="4" max="4" width="17.140625" customWidth="1"/>
    <col min="5" max="5" width="19.28515625" customWidth="1"/>
    <col min="6" max="6" width="16.140625" style="77" customWidth="1"/>
    <col min="7" max="7" width="16.85546875" style="77" customWidth="1"/>
  </cols>
  <sheetData>
    <row r="1" spans="1:9" ht="15.75" x14ac:dyDescent="0.25">
      <c r="A1" s="2" t="s">
        <v>13</v>
      </c>
    </row>
    <row r="2" spans="1:9" x14ac:dyDescent="0.25">
      <c r="A2" t="s">
        <v>22</v>
      </c>
    </row>
    <row r="3" spans="1:9" ht="15.75" thickBot="1" x14ac:dyDescent="0.3"/>
    <row r="4" spans="1:9" ht="50.25" customHeight="1" x14ac:dyDescent="0.25">
      <c r="A4" s="9"/>
      <c r="B4" s="100" t="s">
        <v>17</v>
      </c>
      <c r="C4" s="100"/>
      <c r="D4" s="101" t="s">
        <v>18</v>
      </c>
      <c r="E4" s="101"/>
      <c r="F4" s="102" t="s">
        <v>4</v>
      </c>
      <c r="G4" s="103"/>
    </row>
    <row r="5" spans="1:9" ht="29.25" customHeight="1" x14ac:dyDescent="0.25">
      <c r="A5" s="10"/>
      <c r="B5" s="104">
        <v>1</v>
      </c>
      <c r="C5" s="104"/>
      <c r="D5" s="105">
        <v>2</v>
      </c>
      <c r="E5" s="105"/>
      <c r="F5" s="104" t="s">
        <v>10</v>
      </c>
      <c r="G5" s="106"/>
    </row>
    <row r="6" spans="1:9" ht="29.25" customHeight="1" thickBot="1" x14ac:dyDescent="0.3">
      <c r="A6" s="33"/>
      <c r="B6" s="34" t="s">
        <v>0</v>
      </c>
      <c r="C6" s="34" t="s">
        <v>1</v>
      </c>
      <c r="D6" s="11" t="s">
        <v>0</v>
      </c>
      <c r="E6" s="11" t="s">
        <v>1</v>
      </c>
      <c r="F6" s="81" t="s">
        <v>0</v>
      </c>
      <c r="G6" s="78" t="s">
        <v>1</v>
      </c>
    </row>
    <row r="7" spans="1:9" x14ac:dyDescent="0.25">
      <c r="A7" s="51" t="s">
        <v>23</v>
      </c>
      <c r="B7" s="40">
        <v>57955</v>
      </c>
      <c r="C7" s="29">
        <v>328205</v>
      </c>
      <c r="D7" s="29">
        <v>58133</v>
      </c>
      <c r="E7" s="29">
        <v>361202</v>
      </c>
      <c r="F7" s="39">
        <f>B7/D7*100</f>
        <v>99.693805583747604</v>
      </c>
      <c r="G7" s="70">
        <f>C7/E7*100</f>
        <v>90.864668523430097</v>
      </c>
    </row>
    <row r="8" spans="1:9" x14ac:dyDescent="0.25">
      <c r="A8" s="18" t="s">
        <v>24</v>
      </c>
      <c r="B8" s="41">
        <v>53083</v>
      </c>
      <c r="C8" s="24">
        <v>323298</v>
      </c>
      <c r="D8" s="24">
        <v>41330</v>
      </c>
      <c r="E8" s="24">
        <v>238415</v>
      </c>
      <c r="F8" s="36">
        <f t="shared" ref="F8:F71" si="0">B8/D8*100</f>
        <v>128.43697072344546</v>
      </c>
      <c r="G8" s="70">
        <f t="shared" ref="G8:G71" si="1">C8/E8*100</f>
        <v>135.60304511041673</v>
      </c>
    </row>
    <row r="9" spans="1:9" x14ac:dyDescent="0.25">
      <c r="A9" s="18" t="s">
        <v>25</v>
      </c>
      <c r="B9" s="41">
        <v>53555</v>
      </c>
      <c r="C9" s="24">
        <v>216058</v>
      </c>
      <c r="D9" s="24">
        <v>43679</v>
      </c>
      <c r="E9" s="24">
        <v>177191</v>
      </c>
      <c r="F9" s="36">
        <f t="shared" si="0"/>
        <v>122.6104077474301</v>
      </c>
      <c r="G9" s="70">
        <f t="shared" si="1"/>
        <v>121.93508699651787</v>
      </c>
    </row>
    <row r="10" spans="1:9" x14ac:dyDescent="0.25">
      <c r="A10" s="18" t="s">
        <v>26</v>
      </c>
      <c r="B10" s="41">
        <v>45822</v>
      </c>
      <c r="C10" s="24">
        <v>210874</v>
      </c>
      <c r="D10" s="24">
        <v>44306</v>
      </c>
      <c r="E10" s="24">
        <v>202094</v>
      </c>
      <c r="F10" s="36">
        <f t="shared" si="0"/>
        <v>103.42165846612197</v>
      </c>
      <c r="G10" s="70">
        <f t="shared" si="1"/>
        <v>104.34451294941958</v>
      </c>
    </row>
    <row r="11" spans="1:9" x14ac:dyDescent="0.25">
      <c r="A11" s="18" t="s">
        <v>27</v>
      </c>
      <c r="B11" s="41">
        <v>31707</v>
      </c>
      <c r="C11" s="24">
        <v>193403</v>
      </c>
      <c r="D11" s="24">
        <v>36038</v>
      </c>
      <c r="E11" s="24">
        <v>205600</v>
      </c>
      <c r="F11" s="36">
        <f t="shared" si="0"/>
        <v>87.982129973916429</v>
      </c>
      <c r="G11" s="70">
        <f t="shared" si="1"/>
        <v>94.067607003891055</v>
      </c>
    </row>
    <row r="12" spans="1:9" x14ac:dyDescent="0.25">
      <c r="A12" s="18" t="s">
        <v>28</v>
      </c>
      <c r="B12" s="41">
        <v>48812</v>
      </c>
      <c r="C12" s="24">
        <v>170810</v>
      </c>
      <c r="D12" s="24">
        <v>38649</v>
      </c>
      <c r="E12" s="24">
        <v>136681</v>
      </c>
      <c r="F12" s="36">
        <f t="shared" si="0"/>
        <v>126.29563507464619</v>
      </c>
      <c r="G12" s="70">
        <f t="shared" si="1"/>
        <v>124.96982023836524</v>
      </c>
    </row>
    <row r="13" spans="1:9" x14ac:dyDescent="0.25">
      <c r="A13" s="18" t="s">
        <v>29</v>
      </c>
      <c r="B13" s="41">
        <v>49976</v>
      </c>
      <c r="C13" s="24">
        <v>131090</v>
      </c>
      <c r="D13" s="24">
        <v>43827</v>
      </c>
      <c r="E13" s="24">
        <v>115486</v>
      </c>
      <c r="F13" s="36">
        <f t="shared" si="0"/>
        <v>114.0301640541219</v>
      </c>
      <c r="G13" s="70">
        <f t="shared" si="1"/>
        <v>113.51159447898446</v>
      </c>
      <c r="I13" t="s">
        <v>12</v>
      </c>
    </row>
    <row r="14" spans="1:9" x14ac:dyDescent="0.25">
      <c r="A14" s="18" t="s">
        <v>30</v>
      </c>
      <c r="B14" s="41">
        <v>22022</v>
      </c>
      <c r="C14" s="24">
        <v>125504</v>
      </c>
      <c r="D14" s="24">
        <v>24840</v>
      </c>
      <c r="E14" s="24">
        <v>135322</v>
      </c>
      <c r="F14" s="36">
        <f t="shared" si="0"/>
        <v>88.655394524959746</v>
      </c>
      <c r="G14" s="70">
        <f t="shared" si="1"/>
        <v>92.744712611400956</v>
      </c>
    </row>
    <row r="15" spans="1:9" x14ac:dyDescent="0.25">
      <c r="A15" s="18" t="s">
        <v>31</v>
      </c>
      <c r="B15" s="41">
        <v>18884</v>
      </c>
      <c r="C15" s="24">
        <v>114766</v>
      </c>
      <c r="D15" s="24">
        <v>13234</v>
      </c>
      <c r="E15" s="24">
        <v>82283</v>
      </c>
      <c r="F15" s="36">
        <f t="shared" si="0"/>
        <v>142.69306332174699</v>
      </c>
      <c r="G15" s="70">
        <f t="shared" si="1"/>
        <v>139.4771702538799</v>
      </c>
    </row>
    <row r="16" spans="1:9" x14ac:dyDescent="0.25">
      <c r="A16" s="18" t="s">
        <v>32</v>
      </c>
      <c r="B16" s="41">
        <v>17712</v>
      </c>
      <c r="C16" s="24">
        <v>99200</v>
      </c>
      <c r="D16" s="24">
        <v>17803</v>
      </c>
      <c r="E16" s="24">
        <v>94660</v>
      </c>
      <c r="F16" s="36">
        <f t="shared" si="0"/>
        <v>99.488850193787556</v>
      </c>
      <c r="G16" s="70">
        <f t="shared" si="1"/>
        <v>104.79611240228186</v>
      </c>
    </row>
    <row r="17" spans="1:7" x14ac:dyDescent="0.25">
      <c r="A17" s="18" t="s">
        <v>33</v>
      </c>
      <c r="B17" s="41">
        <v>16039</v>
      </c>
      <c r="C17" s="24">
        <v>83668</v>
      </c>
      <c r="D17" s="24">
        <v>14785</v>
      </c>
      <c r="E17" s="24">
        <v>77436</v>
      </c>
      <c r="F17" s="36">
        <f t="shared" si="0"/>
        <v>108.48156915793032</v>
      </c>
      <c r="G17" s="70">
        <f t="shared" si="1"/>
        <v>108.0479363603492</v>
      </c>
    </row>
    <row r="18" spans="1:7" x14ac:dyDescent="0.25">
      <c r="A18" s="18" t="s">
        <v>34</v>
      </c>
      <c r="B18" s="41">
        <v>19106</v>
      </c>
      <c r="C18" s="24">
        <v>69465</v>
      </c>
      <c r="D18" s="24">
        <v>18820</v>
      </c>
      <c r="E18" s="24">
        <v>66019</v>
      </c>
      <c r="F18" s="36">
        <f t="shared" si="0"/>
        <v>101.51965993623804</v>
      </c>
      <c r="G18" s="70">
        <f t="shared" si="1"/>
        <v>105.21970947757464</v>
      </c>
    </row>
    <row r="19" spans="1:7" x14ac:dyDescent="0.25">
      <c r="A19" s="18" t="s">
        <v>35</v>
      </c>
      <c r="B19" s="41">
        <v>12841</v>
      </c>
      <c r="C19" s="24">
        <v>69207</v>
      </c>
      <c r="D19" s="24">
        <v>13462</v>
      </c>
      <c r="E19" s="24">
        <v>68128</v>
      </c>
      <c r="F19" s="36">
        <f t="shared" si="0"/>
        <v>95.387015302332486</v>
      </c>
      <c r="G19" s="70">
        <f t="shared" si="1"/>
        <v>101.58378346641616</v>
      </c>
    </row>
    <row r="20" spans="1:7" x14ac:dyDescent="0.25">
      <c r="A20" s="18" t="s">
        <v>36</v>
      </c>
      <c r="B20" s="41">
        <v>11389</v>
      </c>
      <c r="C20" s="24">
        <v>61194</v>
      </c>
      <c r="D20" s="24">
        <v>11832</v>
      </c>
      <c r="E20" s="24">
        <v>58261</v>
      </c>
      <c r="F20" s="36">
        <f t="shared" si="0"/>
        <v>96.255916159567278</v>
      </c>
      <c r="G20" s="70">
        <f t="shared" si="1"/>
        <v>105.0342424606512</v>
      </c>
    </row>
    <row r="21" spans="1:7" x14ac:dyDescent="0.25">
      <c r="A21" s="18" t="s">
        <v>37</v>
      </c>
      <c r="B21" s="41">
        <v>11038</v>
      </c>
      <c r="C21" s="24">
        <v>53553</v>
      </c>
      <c r="D21" s="24">
        <v>11402</v>
      </c>
      <c r="E21" s="24">
        <v>54701</v>
      </c>
      <c r="F21" s="36">
        <f t="shared" si="0"/>
        <v>96.807577617961755</v>
      </c>
      <c r="G21" s="70">
        <f t="shared" si="1"/>
        <v>97.901318074623873</v>
      </c>
    </row>
    <row r="22" spans="1:7" x14ac:dyDescent="0.25">
      <c r="A22" s="18" t="s">
        <v>38</v>
      </c>
      <c r="B22" s="41">
        <v>11479</v>
      </c>
      <c r="C22" s="24">
        <v>53313</v>
      </c>
      <c r="D22" s="24">
        <v>13162</v>
      </c>
      <c r="E22" s="24">
        <v>60184</v>
      </c>
      <c r="F22" s="36">
        <f t="shared" si="0"/>
        <v>87.213189484880715</v>
      </c>
      <c r="G22" s="70">
        <f t="shared" si="1"/>
        <v>88.583344410474538</v>
      </c>
    </row>
    <row r="23" spans="1:7" x14ac:dyDescent="0.25">
      <c r="A23" s="18" t="s">
        <v>39</v>
      </c>
      <c r="B23" s="41">
        <v>7146</v>
      </c>
      <c r="C23" s="24">
        <v>45579</v>
      </c>
      <c r="D23" s="24">
        <v>5009</v>
      </c>
      <c r="E23" s="24">
        <v>30213</v>
      </c>
      <c r="F23" s="36">
        <f t="shared" si="0"/>
        <v>142.6632062287882</v>
      </c>
      <c r="G23" s="70">
        <f t="shared" si="1"/>
        <v>150.85890179723961</v>
      </c>
    </row>
    <row r="24" spans="1:7" x14ac:dyDescent="0.25">
      <c r="A24" s="18" t="s">
        <v>40</v>
      </c>
      <c r="B24" s="41">
        <v>6355</v>
      </c>
      <c r="C24" s="24">
        <v>34681</v>
      </c>
      <c r="D24" s="24">
        <v>6993</v>
      </c>
      <c r="E24" s="24">
        <v>36199</v>
      </c>
      <c r="F24" s="36">
        <f t="shared" si="0"/>
        <v>90.876590876590882</v>
      </c>
      <c r="G24" s="70">
        <f t="shared" si="1"/>
        <v>95.806513992099227</v>
      </c>
    </row>
    <row r="25" spans="1:7" x14ac:dyDescent="0.25">
      <c r="A25" s="18" t="s">
        <v>41</v>
      </c>
      <c r="B25" s="41">
        <v>7658</v>
      </c>
      <c r="C25" s="24">
        <v>33167</v>
      </c>
      <c r="D25" s="24">
        <v>7546</v>
      </c>
      <c r="E25" s="24">
        <v>30974</v>
      </c>
      <c r="F25" s="36">
        <f t="shared" si="0"/>
        <v>101.48423005565863</v>
      </c>
      <c r="G25" s="70">
        <f t="shared" si="1"/>
        <v>107.08013172338089</v>
      </c>
    </row>
    <row r="26" spans="1:7" x14ac:dyDescent="0.25">
      <c r="A26" s="18" t="s">
        <v>42</v>
      </c>
      <c r="B26" s="41">
        <v>11278</v>
      </c>
      <c r="C26" s="24">
        <v>29020</v>
      </c>
      <c r="D26" s="24">
        <v>12668</v>
      </c>
      <c r="E26" s="24">
        <v>32882</v>
      </c>
      <c r="F26" s="36">
        <f t="shared" si="0"/>
        <v>89.027470792548158</v>
      </c>
      <c r="G26" s="70">
        <f t="shared" si="1"/>
        <v>88.254972325284356</v>
      </c>
    </row>
    <row r="27" spans="1:7" x14ac:dyDescent="0.25">
      <c r="A27" s="18" t="s">
        <v>43</v>
      </c>
      <c r="B27" s="41">
        <v>6869</v>
      </c>
      <c r="C27" s="24">
        <v>25490</v>
      </c>
      <c r="D27" s="24">
        <v>6243</v>
      </c>
      <c r="E27" s="24">
        <v>21930</v>
      </c>
      <c r="F27" s="36">
        <f t="shared" si="0"/>
        <v>110.02723049815795</v>
      </c>
      <c r="G27" s="70">
        <f t="shared" si="1"/>
        <v>116.23347013223895</v>
      </c>
    </row>
    <row r="28" spans="1:7" x14ac:dyDescent="0.25">
      <c r="A28" s="18" t="s">
        <v>44</v>
      </c>
      <c r="B28" s="41">
        <v>8560</v>
      </c>
      <c r="C28" s="24">
        <v>24760</v>
      </c>
      <c r="D28" s="24">
        <v>7174</v>
      </c>
      <c r="E28" s="24">
        <v>20478</v>
      </c>
      <c r="F28" s="36">
        <f t="shared" si="0"/>
        <v>119.31976582102035</v>
      </c>
      <c r="G28" s="70">
        <f t="shared" si="1"/>
        <v>120.91024514112706</v>
      </c>
    </row>
    <row r="29" spans="1:7" x14ac:dyDescent="0.25">
      <c r="A29" s="18" t="s">
        <v>45</v>
      </c>
      <c r="B29" s="41">
        <v>7155</v>
      </c>
      <c r="C29" s="24">
        <v>24082</v>
      </c>
      <c r="D29" s="24">
        <v>7541</v>
      </c>
      <c r="E29" s="24">
        <v>23803</v>
      </c>
      <c r="F29" s="36">
        <f t="shared" si="0"/>
        <v>94.881315475401138</v>
      </c>
      <c r="G29" s="70">
        <f t="shared" si="1"/>
        <v>101.17212116119816</v>
      </c>
    </row>
    <row r="30" spans="1:7" x14ac:dyDescent="0.25">
      <c r="A30" s="18" t="s">
        <v>46</v>
      </c>
      <c r="B30" s="41">
        <v>8844</v>
      </c>
      <c r="C30" s="24">
        <v>20390</v>
      </c>
      <c r="D30" s="24">
        <v>8061</v>
      </c>
      <c r="E30" s="24">
        <v>18200</v>
      </c>
      <c r="F30" s="36">
        <f t="shared" si="0"/>
        <v>109.71343505768516</v>
      </c>
      <c r="G30" s="70">
        <f t="shared" si="1"/>
        <v>112.03296703296704</v>
      </c>
    </row>
    <row r="31" spans="1:7" x14ac:dyDescent="0.25">
      <c r="A31" s="18" t="s">
        <v>47</v>
      </c>
      <c r="B31" s="41">
        <v>3802</v>
      </c>
      <c r="C31" s="24">
        <v>15836</v>
      </c>
      <c r="D31" s="24">
        <v>3517</v>
      </c>
      <c r="E31" s="24">
        <v>14869</v>
      </c>
      <c r="F31" s="36">
        <f t="shared" si="0"/>
        <v>108.10349729883424</v>
      </c>
      <c r="G31" s="70">
        <f t="shared" si="1"/>
        <v>106.50346358194902</v>
      </c>
    </row>
    <row r="32" spans="1:7" x14ac:dyDescent="0.25">
      <c r="A32" s="18" t="s">
        <v>48</v>
      </c>
      <c r="B32" s="41">
        <v>3846</v>
      </c>
      <c r="C32" s="24">
        <v>15159</v>
      </c>
      <c r="D32" s="24">
        <v>3594</v>
      </c>
      <c r="E32" s="24">
        <v>13483</v>
      </c>
      <c r="F32" s="36">
        <f t="shared" si="0"/>
        <v>107.01168614357262</v>
      </c>
      <c r="G32" s="70">
        <f t="shared" si="1"/>
        <v>112.43046799673664</v>
      </c>
    </row>
    <row r="33" spans="1:7" x14ac:dyDescent="0.25">
      <c r="A33" s="18" t="s">
        <v>49</v>
      </c>
      <c r="B33" s="41">
        <v>2888</v>
      </c>
      <c r="C33" s="24">
        <v>13769</v>
      </c>
      <c r="D33" s="24">
        <v>2770</v>
      </c>
      <c r="E33" s="24">
        <v>11949</v>
      </c>
      <c r="F33" s="36">
        <f t="shared" si="0"/>
        <v>104.25992779783392</v>
      </c>
      <c r="G33" s="70">
        <f t="shared" si="1"/>
        <v>115.23140011716461</v>
      </c>
    </row>
    <row r="34" spans="1:7" x14ac:dyDescent="0.25">
      <c r="A34" s="18" t="s">
        <v>50</v>
      </c>
      <c r="B34" s="41">
        <v>3271</v>
      </c>
      <c r="C34" s="24">
        <v>13674</v>
      </c>
      <c r="D34" s="24">
        <v>3099</v>
      </c>
      <c r="E34" s="24">
        <v>13141</v>
      </c>
      <c r="F34" s="36">
        <f t="shared" si="0"/>
        <v>105.55017747660536</v>
      </c>
      <c r="G34" s="70">
        <f t="shared" si="1"/>
        <v>104.05600791416178</v>
      </c>
    </row>
    <row r="35" spans="1:7" x14ac:dyDescent="0.25">
      <c r="A35" s="18" t="s">
        <v>51</v>
      </c>
      <c r="B35" s="41">
        <v>4428</v>
      </c>
      <c r="C35" s="24">
        <v>11631</v>
      </c>
      <c r="D35" s="24">
        <v>4259</v>
      </c>
      <c r="E35" s="24">
        <v>10372</v>
      </c>
      <c r="F35" s="36">
        <f t="shared" si="0"/>
        <v>103.96806762150739</v>
      </c>
      <c r="G35" s="70">
        <f t="shared" si="1"/>
        <v>112.13844967219437</v>
      </c>
    </row>
    <row r="36" spans="1:7" x14ac:dyDescent="0.25">
      <c r="A36" s="18" t="s">
        <v>52</v>
      </c>
      <c r="B36" s="41">
        <v>3592</v>
      </c>
      <c r="C36" s="24">
        <v>9966</v>
      </c>
      <c r="D36" s="24">
        <v>2910</v>
      </c>
      <c r="E36" s="24">
        <v>7624</v>
      </c>
      <c r="F36" s="36">
        <f t="shared" si="0"/>
        <v>123.43642611683849</v>
      </c>
      <c r="G36" s="70">
        <f t="shared" si="1"/>
        <v>130.71878279118573</v>
      </c>
    </row>
    <row r="37" spans="1:7" x14ac:dyDescent="0.25">
      <c r="A37" s="18" t="s">
        <v>53</v>
      </c>
      <c r="B37" s="41">
        <v>2872</v>
      </c>
      <c r="C37" s="24">
        <v>9117</v>
      </c>
      <c r="D37" s="24">
        <v>2836</v>
      </c>
      <c r="E37" s="24">
        <v>8300</v>
      </c>
      <c r="F37" s="36">
        <f t="shared" si="0"/>
        <v>101.26939351198871</v>
      </c>
      <c r="G37" s="70">
        <f t="shared" si="1"/>
        <v>109.8433734939759</v>
      </c>
    </row>
    <row r="38" spans="1:7" x14ac:dyDescent="0.25">
      <c r="A38" s="18" t="s">
        <v>54</v>
      </c>
      <c r="B38" s="41">
        <v>3194</v>
      </c>
      <c r="C38" s="24">
        <v>8698</v>
      </c>
      <c r="D38" s="24">
        <v>2836</v>
      </c>
      <c r="E38" s="24">
        <v>7603</v>
      </c>
      <c r="F38" s="36">
        <f t="shared" si="0"/>
        <v>112.62341325811001</v>
      </c>
      <c r="G38" s="70">
        <f t="shared" si="1"/>
        <v>114.40220965408392</v>
      </c>
    </row>
    <row r="39" spans="1:7" x14ac:dyDescent="0.25">
      <c r="A39" s="18" t="s">
        <v>55</v>
      </c>
      <c r="B39" s="41">
        <v>3304</v>
      </c>
      <c r="C39" s="24">
        <v>8350</v>
      </c>
      <c r="D39" s="24">
        <v>2405</v>
      </c>
      <c r="E39" s="24">
        <v>6260</v>
      </c>
      <c r="F39" s="36">
        <f t="shared" si="0"/>
        <v>137.38045738045739</v>
      </c>
      <c r="G39" s="70">
        <f t="shared" si="1"/>
        <v>133.38658146964858</v>
      </c>
    </row>
    <row r="40" spans="1:7" x14ac:dyDescent="0.25">
      <c r="A40" s="18" t="s">
        <v>56</v>
      </c>
      <c r="B40" s="41">
        <v>1570</v>
      </c>
      <c r="C40" s="24">
        <v>7633</v>
      </c>
      <c r="D40" s="24">
        <v>1038</v>
      </c>
      <c r="E40" s="24">
        <v>6612</v>
      </c>
      <c r="F40" s="36">
        <f t="shared" si="0"/>
        <v>151.25240847784201</v>
      </c>
      <c r="G40" s="70">
        <f t="shared" si="1"/>
        <v>115.44162129461586</v>
      </c>
    </row>
    <row r="41" spans="1:7" x14ac:dyDescent="0.25">
      <c r="A41" s="18" t="s">
        <v>57</v>
      </c>
      <c r="B41" s="41">
        <v>1106</v>
      </c>
      <c r="C41" s="24">
        <v>7614</v>
      </c>
      <c r="D41" s="24">
        <v>905</v>
      </c>
      <c r="E41" s="24">
        <v>6605</v>
      </c>
      <c r="F41" s="36">
        <f t="shared" si="0"/>
        <v>122.2099447513812</v>
      </c>
      <c r="G41" s="70">
        <f t="shared" si="1"/>
        <v>115.27630582891749</v>
      </c>
    </row>
    <row r="42" spans="1:7" x14ac:dyDescent="0.25">
      <c r="A42" s="18" t="s">
        <v>58</v>
      </c>
      <c r="B42" s="41">
        <v>4497</v>
      </c>
      <c r="C42" s="24">
        <v>7293</v>
      </c>
      <c r="D42" s="24">
        <v>3790</v>
      </c>
      <c r="E42" s="24">
        <v>6946</v>
      </c>
      <c r="F42" s="36">
        <f t="shared" si="0"/>
        <v>118.65435356200528</v>
      </c>
      <c r="G42" s="70">
        <f t="shared" si="1"/>
        <v>104.99568096746327</v>
      </c>
    </row>
    <row r="43" spans="1:7" x14ac:dyDescent="0.25">
      <c r="A43" s="18" t="s">
        <v>59</v>
      </c>
      <c r="B43" s="41">
        <v>1631</v>
      </c>
      <c r="C43" s="24">
        <v>7274</v>
      </c>
      <c r="D43" s="24">
        <v>1270</v>
      </c>
      <c r="E43" s="24">
        <v>5761</v>
      </c>
      <c r="F43" s="36">
        <f t="shared" si="0"/>
        <v>128.42519685039372</v>
      </c>
      <c r="G43" s="70">
        <f t="shared" si="1"/>
        <v>126.26280159694498</v>
      </c>
    </row>
    <row r="44" spans="1:7" x14ac:dyDescent="0.25">
      <c r="A44" s="18" t="s">
        <v>60</v>
      </c>
      <c r="B44" s="41">
        <v>1379</v>
      </c>
      <c r="C44" s="24">
        <v>6159</v>
      </c>
      <c r="D44" s="24">
        <v>1229</v>
      </c>
      <c r="E44" s="24">
        <v>5724</v>
      </c>
      <c r="F44" s="36">
        <f t="shared" si="0"/>
        <v>112.20504475183075</v>
      </c>
      <c r="G44" s="70">
        <f t="shared" si="1"/>
        <v>107.59958071278825</v>
      </c>
    </row>
    <row r="45" spans="1:7" x14ac:dyDescent="0.25">
      <c r="A45" s="18" t="s">
        <v>61</v>
      </c>
      <c r="B45" s="41">
        <v>2295</v>
      </c>
      <c r="C45" s="24">
        <v>6065</v>
      </c>
      <c r="D45" s="24">
        <v>2180</v>
      </c>
      <c r="E45" s="24">
        <v>5809</v>
      </c>
      <c r="F45" s="36">
        <f t="shared" si="0"/>
        <v>105.27522935779817</v>
      </c>
      <c r="G45" s="70">
        <f t="shared" si="1"/>
        <v>104.40695472542608</v>
      </c>
    </row>
    <row r="46" spans="1:7" x14ac:dyDescent="0.25">
      <c r="A46" s="18" t="s">
        <v>62</v>
      </c>
      <c r="B46" s="41">
        <v>2130</v>
      </c>
      <c r="C46" s="24">
        <v>5521</v>
      </c>
      <c r="D46" s="24">
        <v>2432</v>
      </c>
      <c r="E46" s="24">
        <v>5822</v>
      </c>
      <c r="F46" s="36">
        <f t="shared" si="0"/>
        <v>87.58223684210526</v>
      </c>
      <c r="G46" s="70">
        <f t="shared" si="1"/>
        <v>94.829955341806937</v>
      </c>
    </row>
    <row r="47" spans="1:7" x14ac:dyDescent="0.25">
      <c r="A47" s="18" t="s">
        <v>63</v>
      </c>
      <c r="B47" s="41">
        <v>3192</v>
      </c>
      <c r="C47" s="24">
        <v>5025</v>
      </c>
      <c r="D47" s="24">
        <v>3265</v>
      </c>
      <c r="E47" s="24">
        <v>4934</v>
      </c>
      <c r="F47" s="36">
        <f t="shared" si="0"/>
        <v>97.764165390505369</v>
      </c>
      <c r="G47" s="70">
        <f t="shared" si="1"/>
        <v>101.8443453587353</v>
      </c>
    </row>
    <row r="48" spans="1:7" x14ac:dyDescent="0.25">
      <c r="A48" s="18" t="s">
        <v>64</v>
      </c>
      <c r="B48" s="41">
        <v>812</v>
      </c>
      <c r="C48" s="24">
        <v>4934</v>
      </c>
      <c r="D48" s="24">
        <v>757</v>
      </c>
      <c r="E48" s="24">
        <v>4449</v>
      </c>
      <c r="F48" s="36">
        <f t="shared" si="0"/>
        <v>107.26552179656539</v>
      </c>
      <c r="G48" s="70">
        <f t="shared" si="1"/>
        <v>110.90132614070578</v>
      </c>
    </row>
    <row r="49" spans="1:7" x14ac:dyDescent="0.25">
      <c r="A49" s="18" t="s">
        <v>65</v>
      </c>
      <c r="B49" s="41">
        <v>691</v>
      </c>
      <c r="C49" s="24">
        <v>3360</v>
      </c>
      <c r="D49" s="24">
        <v>715</v>
      </c>
      <c r="E49" s="24">
        <v>3310</v>
      </c>
      <c r="F49" s="36">
        <f t="shared" si="0"/>
        <v>96.643356643356654</v>
      </c>
      <c r="G49" s="70">
        <f t="shared" si="1"/>
        <v>101.51057401812689</v>
      </c>
    </row>
    <row r="50" spans="1:7" x14ac:dyDescent="0.25">
      <c r="A50" s="18" t="s">
        <v>66</v>
      </c>
      <c r="B50" s="41">
        <v>850</v>
      </c>
      <c r="C50" s="24">
        <v>3295</v>
      </c>
      <c r="D50" s="24">
        <v>528</v>
      </c>
      <c r="E50" s="24">
        <v>2143</v>
      </c>
      <c r="F50" s="36">
        <f t="shared" si="0"/>
        <v>160.9848484848485</v>
      </c>
      <c r="G50" s="70">
        <f t="shared" si="1"/>
        <v>153.75641623891741</v>
      </c>
    </row>
    <row r="51" spans="1:7" x14ac:dyDescent="0.25">
      <c r="A51" s="18" t="s">
        <v>67</v>
      </c>
      <c r="B51" s="41">
        <v>964</v>
      </c>
      <c r="C51" s="24">
        <v>3129</v>
      </c>
      <c r="D51" s="24">
        <v>938</v>
      </c>
      <c r="E51" s="24">
        <v>2836</v>
      </c>
      <c r="F51" s="36">
        <f t="shared" si="0"/>
        <v>102.77185501066097</v>
      </c>
      <c r="G51" s="70">
        <f t="shared" si="1"/>
        <v>110.33145275035261</v>
      </c>
    </row>
    <row r="52" spans="1:7" x14ac:dyDescent="0.25">
      <c r="A52" s="18" t="s">
        <v>68</v>
      </c>
      <c r="B52" s="41">
        <v>721</v>
      </c>
      <c r="C52" s="24">
        <v>2864</v>
      </c>
      <c r="D52" s="24">
        <v>556</v>
      </c>
      <c r="E52" s="24">
        <v>1837</v>
      </c>
      <c r="F52" s="36">
        <f t="shared" si="0"/>
        <v>129.67625899280574</v>
      </c>
      <c r="G52" s="70">
        <f t="shared" si="1"/>
        <v>155.90636908002179</v>
      </c>
    </row>
    <row r="53" spans="1:7" x14ac:dyDescent="0.25">
      <c r="A53" s="18" t="s">
        <v>69</v>
      </c>
      <c r="B53" s="41">
        <v>1270</v>
      </c>
      <c r="C53" s="24">
        <v>2789</v>
      </c>
      <c r="D53" s="24">
        <v>1177</v>
      </c>
      <c r="E53" s="24">
        <v>2611</v>
      </c>
      <c r="F53" s="36">
        <f t="shared" si="0"/>
        <v>107.90144435004248</v>
      </c>
      <c r="G53" s="70">
        <f t="shared" si="1"/>
        <v>106.81731137495211</v>
      </c>
    </row>
    <row r="54" spans="1:7" x14ac:dyDescent="0.25">
      <c r="A54" s="18" t="s">
        <v>70</v>
      </c>
      <c r="B54" s="41">
        <v>968</v>
      </c>
      <c r="C54" s="24">
        <v>2567</v>
      </c>
      <c r="D54" s="24">
        <v>894</v>
      </c>
      <c r="E54" s="24">
        <v>2451</v>
      </c>
      <c r="F54" s="36">
        <f t="shared" si="0"/>
        <v>108.27740492170021</v>
      </c>
      <c r="G54" s="70">
        <f t="shared" si="1"/>
        <v>104.7327621379029</v>
      </c>
    </row>
    <row r="55" spans="1:7" x14ac:dyDescent="0.25">
      <c r="A55" s="18" t="s">
        <v>71</v>
      </c>
      <c r="B55" s="41">
        <v>1653</v>
      </c>
      <c r="C55" s="24">
        <v>2520</v>
      </c>
      <c r="D55" s="24">
        <v>1798</v>
      </c>
      <c r="E55" s="24">
        <v>2539</v>
      </c>
      <c r="F55" s="36">
        <f t="shared" si="0"/>
        <v>91.935483870967744</v>
      </c>
      <c r="G55" s="70">
        <f t="shared" si="1"/>
        <v>99.251673887357228</v>
      </c>
    </row>
    <row r="56" spans="1:7" x14ac:dyDescent="0.25">
      <c r="A56" s="18" t="s">
        <v>72</v>
      </c>
      <c r="B56" s="41">
        <v>604</v>
      </c>
      <c r="C56" s="24">
        <v>2430</v>
      </c>
      <c r="D56" s="24">
        <v>651</v>
      </c>
      <c r="E56" s="24">
        <v>2231</v>
      </c>
      <c r="F56" s="36">
        <f t="shared" si="0"/>
        <v>92.780337941628261</v>
      </c>
      <c r="G56" s="70">
        <f t="shared" si="1"/>
        <v>108.91976692066339</v>
      </c>
    </row>
    <row r="57" spans="1:7" x14ac:dyDescent="0.25">
      <c r="A57" s="18" t="s">
        <v>73</v>
      </c>
      <c r="B57" s="41">
        <v>509</v>
      </c>
      <c r="C57" s="24">
        <v>2427</v>
      </c>
      <c r="D57" s="24">
        <v>448</v>
      </c>
      <c r="E57" s="24">
        <v>2110</v>
      </c>
      <c r="F57" s="36">
        <f t="shared" si="0"/>
        <v>113.61607142857142</v>
      </c>
      <c r="G57" s="70">
        <f t="shared" si="1"/>
        <v>115.02369668246446</v>
      </c>
    </row>
    <row r="58" spans="1:7" x14ac:dyDescent="0.25">
      <c r="A58" s="18" t="s">
        <v>74</v>
      </c>
      <c r="B58" s="41">
        <v>845</v>
      </c>
      <c r="C58" s="24">
        <v>2398</v>
      </c>
      <c r="D58" s="24">
        <v>1032</v>
      </c>
      <c r="E58" s="24">
        <v>2934</v>
      </c>
      <c r="F58" s="36">
        <f t="shared" si="0"/>
        <v>81.879844961240309</v>
      </c>
      <c r="G58" s="70">
        <f t="shared" si="1"/>
        <v>81.731424676209954</v>
      </c>
    </row>
    <row r="59" spans="1:7" x14ac:dyDescent="0.25">
      <c r="A59" s="18" t="s">
        <v>75</v>
      </c>
      <c r="B59" s="41">
        <v>1755</v>
      </c>
      <c r="C59" s="24">
        <v>2159</v>
      </c>
      <c r="D59" s="24">
        <v>1528</v>
      </c>
      <c r="E59" s="24">
        <v>1873</v>
      </c>
      <c r="F59" s="36">
        <f t="shared" si="0"/>
        <v>114.85602094240839</v>
      </c>
      <c r="G59" s="70">
        <f t="shared" si="1"/>
        <v>115.26962092899093</v>
      </c>
    </row>
    <row r="60" spans="1:7" x14ac:dyDescent="0.25">
      <c r="A60" s="18" t="s">
        <v>76</v>
      </c>
      <c r="B60" s="41">
        <v>798</v>
      </c>
      <c r="C60" s="24">
        <v>2075</v>
      </c>
      <c r="D60" s="24">
        <v>655</v>
      </c>
      <c r="E60" s="24">
        <v>1554</v>
      </c>
      <c r="F60" s="36">
        <f t="shared" si="0"/>
        <v>121.83206106870227</v>
      </c>
      <c r="G60" s="70">
        <f t="shared" si="1"/>
        <v>133.52638352638354</v>
      </c>
    </row>
    <row r="61" spans="1:7" x14ac:dyDescent="0.25">
      <c r="A61" s="18" t="s">
        <v>77</v>
      </c>
      <c r="B61" s="41">
        <v>580</v>
      </c>
      <c r="C61" s="24">
        <v>1717</v>
      </c>
      <c r="D61" s="24">
        <v>586</v>
      </c>
      <c r="E61" s="24">
        <v>1822</v>
      </c>
      <c r="F61" s="36">
        <f t="shared" si="0"/>
        <v>98.976109215017061</v>
      </c>
      <c r="G61" s="70">
        <f t="shared" si="1"/>
        <v>94.237102085620194</v>
      </c>
    </row>
    <row r="62" spans="1:7" x14ac:dyDescent="0.25">
      <c r="A62" s="18" t="s">
        <v>78</v>
      </c>
      <c r="B62" s="41">
        <v>355</v>
      </c>
      <c r="C62" s="24">
        <v>1232</v>
      </c>
      <c r="D62" s="24">
        <v>363</v>
      </c>
      <c r="E62" s="24">
        <v>1277</v>
      </c>
      <c r="F62" s="36">
        <f t="shared" si="0"/>
        <v>97.796143250688701</v>
      </c>
      <c r="G62" s="70">
        <f t="shared" si="1"/>
        <v>96.476115896632734</v>
      </c>
    </row>
    <row r="63" spans="1:7" x14ac:dyDescent="0.25">
      <c r="A63" s="18" t="s">
        <v>79</v>
      </c>
      <c r="B63" s="41">
        <v>362</v>
      </c>
      <c r="C63" s="24">
        <v>1101</v>
      </c>
      <c r="D63" s="24">
        <v>346</v>
      </c>
      <c r="E63" s="24">
        <v>789</v>
      </c>
      <c r="F63" s="36">
        <f t="shared" si="0"/>
        <v>104.62427745664739</v>
      </c>
      <c r="G63" s="70">
        <f t="shared" si="1"/>
        <v>139.54372623574145</v>
      </c>
    </row>
    <row r="64" spans="1:7" x14ac:dyDescent="0.25">
      <c r="A64" s="18" t="s">
        <v>80</v>
      </c>
      <c r="B64" s="41">
        <v>246</v>
      </c>
      <c r="C64" s="24">
        <v>987</v>
      </c>
      <c r="D64" s="24">
        <v>248</v>
      </c>
      <c r="E64" s="24">
        <v>1001</v>
      </c>
      <c r="F64" s="36">
        <f t="shared" si="0"/>
        <v>99.193548387096769</v>
      </c>
      <c r="G64" s="70">
        <f t="shared" si="1"/>
        <v>98.6013986013986</v>
      </c>
    </row>
    <row r="65" spans="1:7" x14ac:dyDescent="0.25">
      <c r="A65" s="18" t="s">
        <v>81</v>
      </c>
      <c r="B65" s="41">
        <v>229</v>
      </c>
      <c r="C65" s="24">
        <v>893</v>
      </c>
      <c r="D65" s="24">
        <v>215</v>
      </c>
      <c r="E65" s="24">
        <v>736</v>
      </c>
      <c r="F65" s="36">
        <f t="shared" si="0"/>
        <v>106.51162790697674</v>
      </c>
      <c r="G65" s="70">
        <f t="shared" si="1"/>
        <v>121.33152173913044</v>
      </c>
    </row>
    <row r="66" spans="1:7" x14ac:dyDescent="0.25">
      <c r="A66" s="18" t="s">
        <v>82</v>
      </c>
      <c r="B66" s="41">
        <v>238</v>
      </c>
      <c r="C66" s="24">
        <v>708</v>
      </c>
      <c r="D66" s="24">
        <v>203</v>
      </c>
      <c r="E66" s="24">
        <v>617</v>
      </c>
      <c r="F66" s="36">
        <f t="shared" si="0"/>
        <v>117.24137931034481</v>
      </c>
      <c r="G66" s="70">
        <f t="shared" si="1"/>
        <v>114.74878444084278</v>
      </c>
    </row>
    <row r="67" spans="1:7" x14ac:dyDescent="0.25">
      <c r="A67" s="18" t="s">
        <v>83</v>
      </c>
      <c r="B67" s="41">
        <v>307</v>
      </c>
      <c r="C67" s="24">
        <v>699</v>
      </c>
      <c r="D67" s="24">
        <v>266</v>
      </c>
      <c r="E67" s="24">
        <v>601</v>
      </c>
      <c r="F67" s="36">
        <f t="shared" si="0"/>
        <v>115.41353383458646</v>
      </c>
      <c r="G67" s="70">
        <f t="shared" si="1"/>
        <v>116.30615640599002</v>
      </c>
    </row>
    <row r="68" spans="1:7" x14ac:dyDescent="0.25">
      <c r="A68" s="18" t="s">
        <v>84</v>
      </c>
      <c r="B68" s="41">
        <v>236</v>
      </c>
      <c r="C68" s="24">
        <v>572</v>
      </c>
      <c r="D68" s="24">
        <v>155</v>
      </c>
      <c r="E68" s="24">
        <v>362</v>
      </c>
      <c r="F68" s="36">
        <f t="shared" si="0"/>
        <v>152.25806451612902</v>
      </c>
      <c r="G68" s="70">
        <f t="shared" si="1"/>
        <v>158.01104972375691</v>
      </c>
    </row>
    <row r="69" spans="1:7" x14ac:dyDescent="0.25">
      <c r="A69" s="18" t="s">
        <v>85</v>
      </c>
      <c r="B69" s="41">
        <v>207</v>
      </c>
      <c r="C69" s="24">
        <v>572</v>
      </c>
      <c r="D69" s="24">
        <v>182</v>
      </c>
      <c r="E69" s="24">
        <v>440</v>
      </c>
      <c r="F69" s="36">
        <f t="shared" si="0"/>
        <v>113.73626373626374</v>
      </c>
      <c r="G69" s="70">
        <f t="shared" si="1"/>
        <v>130</v>
      </c>
    </row>
    <row r="70" spans="1:7" x14ac:dyDescent="0.25">
      <c r="A70" s="18" t="s">
        <v>86</v>
      </c>
      <c r="B70" s="41">
        <v>167</v>
      </c>
      <c r="C70" s="24">
        <v>461</v>
      </c>
      <c r="D70" s="24">
        <v>144</v>
      </c>
      <c r="E70" s="24">
        <v>357</v>
      </c>
      <c r="F70" s="36">
        <f t="shared" si="0"/>
        <v>115.97222222222223</v>
      </c>
      <c r="G70" s="70">
        <f t="shared" si="1"/>
        <v>129.13165266106444</v>
      </c>
    </row>
    <row r="71" spans="1:7" x14ac:dyDescent="0.25">
      <c r="A71" s="18" t="s">
        <v>87</v>
      </c>
      <c r="B71" s="41">
        <v>167</v>
      </c>
      <c r="C71" s="24">
        <v>454</v>
      </c>
      <c r="D71" s="24">
        <v>137</v>
      </c>
      <c r="E71" s="24">
        <v>385</v>
      </c>
      <c r="F71" s="36">
        <f t="shared" si="0"/>
        <v>121.89781021897809</v>
      </c>
      <c r="G71" s="70">
        <f t="shared" si="1"/>
        <v>117.92207792207792</v>
      </c>
    </row>
    <row r="72" spans="1:7" x14ac:dyDescent="0.25">
      <c r="A72" s="18" t="s">
        <v>88</v>
      </c>
      <c r="B72" s="41">
        <v>141</v>
      </c>
      <c r="C72" s="24">
        <v>438</v>
      </c>
      <c r="D72" s="24">
        <v>66</v>
      </c>
      <c r="E72" s="24">
        <v>193</v>
      </c>
      <c r="F72" s="36">
        <f t="shared" ref="F72:F81" si="2">B72/D72*100</f>
        <v>213.63636363636363</v>
      </c>
      <c r="G72" s="70">
        <f t="shared" ref="G72:G81" si="3">C72/E72*100</f>
        <v>226.94300518134716</v>
      </c>
    </row>
    <row r="73" spans="1:7" x14ac:dyDescent="0.25">
      <c r="A73" s="18" t="s">
        <v>89</v>
      </c>
      <c r="B73" s="41">
        <v>92</v>
      </c>
      <c r="C73" s="24">
        <v>375</v>
      </c>
      <c r="D73" s="24">
        <v>98</v>
      </c>
      <c r="E73" s="24">
        <v>392</v>
      </c>
      <c r="F73" s="36">
        <f t="shared" si="2"/>
        <v>93.877551020408163</v>
      </c>
      <c r="G73" s="70">
        <f t="shared" si="3"/>
        <v>95.66326530612244</v>
      </c>
    </row>
    <row r="74" spans="1:7" x14ac:dyDescent="0.25">
      <c r="A74" s="18" t="s">
        <v>90</v>
      </c>
      <c r="B74" s="41">
        <v>95</v>
      </c>
      <c r="C74" s="24">
        <v>373</v>
      </c>
      <c r="D74" s="24">
        <v>76</v>
      </c>
      <c r="E74" s="24">
        <v>197</v>
      </c>
      <c r="F74" s="36">
        <f t="shared" si="2"/>
        <v>125</v>
      </c>
      <c r="G74" s="70">
        <f t="shared" si="3"/>
        <v>189.34010152284264</v>
      </c>
    </row>
    <row r="75" spans="1:7" x14ac:dyDescent="0.25">
      <c r="A75" s="18" t="s">
        <v>91</v>
      </c>
      <c r="B75" s="41">
        <v>96</v>
      </c>
      <c r="C75" s="24">
        <v>285</v>
      </c>
      <c r="D75" s="24">
        <v>88</v>
      </c>
      <c r="E75" s="24">
        <v>246</v>
      </c>
      <c r="F75" s="36">
        <f t="shared" si="2"/>
        <v>109.09090909090908</v>
      </c>
      <c r="G75" s="70">
        <f t="shared" si="3"/>
        <v>115.85365853658536</v>
      </c>
    </row>
    <row r="76" spans="1:7" x14ac:dyDescent="0.25">
      <c r="A76" s="18" t="s">
        <v>92</v>
      </c>
      <c r="B76" s="41">
        <v>74</v>
      </c>
      <c r="C76" s="24">
        <v>278</v>
      </c>
      <c r="D76" s="24">
        <v>72</v>
      </c>
      <c r="E76" s="24">
        <v>229</v>
      </c>
      <c r="F76" s="36">
        <f t="shared" si="2"/>
        <v>102.77777777777777</v>
      </c>
      <c r="G76" s="70">
        <f t="shared" si="3"/>
        <v>121.39737991266375</v>
      </c>
    </row>
    <row r="77" spans="1:7" x14ac:dyDescent="0.25">
      <c r="A77" s="18" t="s">
        <v>93</v>
      </c>
      <c r="B77" s="41">
        <v>92</v>
      </c>
      <c r="C77" s="24">
        <v>252</v>
      </c>
      <c r="D77" s="24">
        <v>131</v>
      </c>
      <c r="E77" s="24">
        <v>299</v>
      </c>
      <c r="F77" s="36">
        <f t="shared" si="2"/>
        <v>70.229007633587784</v>
      </c>
      <c r="G77" s="70">
        <f t="shared" si="3"/>
        <v>84.280936454849495</v>
      </c>
    </row>
    <row r="78" spans="1:7" x14ac:dyDescent="0.25">
      <c r="A78" s="18" t="s">
        <v>94</v>
      </c>
      <c r="B78" s="41">
        <v>55</v>
      </c>
      <c r="C78" s="24">
        <v>160</v>
      </c>
      <c r="D78" s="24">
        <v>63</v>
      </c>
      <c r="E78" s="24">
        <v>139</v>
      </c>
      <c r="F78" s="36">
        <f t="shared" si="2"/>
        <v>87.301587301587304</v>
      </c>
      <c r="G78" s="70">
        <f t="shared" si="3"/>
        <v>115.10791366906474</v>
      </c>
    </row>
    <row r="79" spans="1:7" x14ac:dyDescent="0.25">
      <c r="A79" s="18" t="s">
        <v>95</v>
      </c>
      <c r="B79" s="41">
        <v>23</v>
      </c>
      <c r="C79" s="24">
        <v>103</v>
      </c>
      <c r="D79" s="24">
        <v>16</v>
      </c>
      <c r="E79" s="24">
        <v>48</v>
      </c>
      <c r="F79" s="36">
        <f t="shared" si="2"/>
        <v>143.75</v>
      </c>
      <c r="G79" s="70">
        <f t="shared" si="3"/>
        <v>214.58333333333334</v>
      </c>
    </row>
    <row r="80" spans="1:7" x14ac:dyDescent="0.25">
      <c r="A80" s="18" t="s">
        <v>96</v>
      </c>
      <c r="B80" s="41">
        <v>16</v>
      </c>
      <c r="C80" s="24">
        <v>49</v>
      </c>
      <c r="D80" s="24">
        <v>7</v>
      </c>
      <c r="E80" s="24">
        <v>9</v>
      </c>
      <c r="F80" s="36">
        <f t="shared" si="2"/>
        <v>228.57142857142856</v>
      </c>
      <c r="G80" s="70">
        <f t="shared" si="3"/>
        <v>544.44444444444446</v>
      </c>
    </row>
    <row r="81" spans="1:7" x14ac:dyDescent="0.25">
      <c r="A81" s="18" t="s">
        <v>97</v>
      </c>
      <c r="B81" s="6">
        <v>21</v>
      </c>
      <c r="C81" s="6">
        <v>43</v>
      </c>
      <c r="D81" s="6">
        <v>33</v>
      </c>
      <c r="E81" s="6">
        <v>73</v>
      </c>
      <c r="F81" s="36">
        <f t="shared" si="2"/>
        <v>63.636363636363633</v>
      </c>
      <c r="G81" s="70">
        <f t="shared" si="3"/>
        <v>58.904109589041099</v>
      </c>
    </row>
    <row r="82" spans="1:7" ht="15.75" thickBot="1" x14ac:dyDescent="0.3">
      <c r="A82" s="19"/>
      <c r="G82" s="79"/>
    </row>
    <row r="83" spans="1:7" ht="15.75" thickBot="1" x14ac:dyDescent="0.3">
      <c r="A83" s="30" t="s">
        <v>3</v>
      </c>
      <c r="B83" s="31">
        <f>SUM(B7:B81)</f>
        <v>610521</v>
      </c>
      <c r="C83" s="31">
        <f>SUM(C7:C81)</f>
        <v>2748260</v>
      </c>
      <c r="D83" s="31">
        <f>SUM(D7:D81)</f>
        <v>566044</v>
      </c>
      <c r="E83" s="31">
        <f>SUM(E7:E81)</f>
        <v>2533246</v>
      </c>
      <c r="F83" s="37">
        <f>B83/D83*100</f>
        <v>107.85751637681878</v>
      </c>
      <c r="G83" s="80">
        <f>C83/E83*100</f>
        <v>108.4876873386951</v>
      </c>
    </row>
  </sheetData>
  <mergeCells count="6">
    <mergeCell ref="B4:C4"/>
    <mergeCell ref="D4:E4"/>
    <mergeCell ref="F4:G4"/>
    <mergeCell ref="B5:C5"/>
    <mergeCell ref="D5:E5"/>
    <mergeCell ref="F5:G5"/>
  </mergeCells>
  <pageMargins left="0.7" right="0.7" top="0.75" bottom="0.75" header="0.3" footer="0.3"/>
  <pageSetup paperSize="9" scale="48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66703-9843-46E8-869C-1C58BB08F1B5}">
  <sheetPr>
    <pageSetUpPr fitToPage="1"/>
  </sheetPr>
  <dimension ref="A1:G83"/>
  <sheetViews>
    <sheetView topLeftCell="A37" workbookViewId="0">
      <selection activeCell="B95" sqref="B95"/>
    </sheetView>
  </sheetViews>
  <sheetFormatPr defaultRowHeight="15" x14ac:dyDescent="0.25"/>
  <cols>
    <col min="1" max="1" width="54.85546875" customWidth="1"/>
    <col min="2" max="2" width="22.140625" customWidth="1"/>
    <col min="3" max="3" width="18.5703125" customWidth="1"/>
    <col min="4" max="4" width="19" customWidth="1"/>
    <col min="5" max="5" width="18.140625" customWidth="1"/>
    <col min="6" max="6" width="19.140625" style="77" customWidth="1"/>
    <col min="7" max="7" width="18.28515625" style="77" customWidth="1"/>
  </cols>
  <sheetData>
    <row r="1" spans="1:7" ht="15.75" x14ac:dyDescent="0.25">
      <c r="A1" s="2" t="s">
        <v>13</v>
      </c>
    </row>
    <row r="2" spans="1:7" x14ac:dyDescent="0.25">
      <c r="A2" t="s">
        <v>21</v>
      </c>
    </row>
    <row r="3" spans="1:7" ht="15.75" thickBot="1" x14ac:dyDescent="0.3"/>
    <row r="4" spans="1:7" ht="44.25" customHeight="1" x14ac:dyDescent="0.25">
      <c r="A4" s="5"/>
      <c r="B4" s="107" t="s">
        <v>19</v>
      </c>
      <c r="C4" s="107"/>
      <c r="D4" s="108" t="s">
        <v>20</v>
      </c>
      <c r="E4" s="108"/>
      <c r="F4" s="109" t="s">
        <v>4</v>
      </c>
      <c r="G4" s="110"/>
    </row>
    <row r="5" spans="1:7" ht="31.5" customHeight="1" x14ac:dyDescent="0.25">
      <c r="A5" s="4"/>
      <c r="B5" s="111">
        <v>1</v>
      </c>
      <c r="C5" s="111"/>
      <c r="D5" s="112">
        <v>2</v>
      </c>
      <c r="E5" s="112"/>
      <c r="F5" s="113" t="s">
        <v>10</v>
      </c>
      <c r="G5" s="114"/>
    </row>
    <row r="6" spans="1:7" ht="36.75" customHeight="1" thickBot="1" x14ac:dyDescent="0.3">
      <c r="A6" s="35"/>
      <c r="B6" s="12" t="s">
        <v>0</v>
      </c>
      <c r="C6" s="12" t="s">
        <v>1</v>
      </c>
      <c r="D6" s="11" t="s">
        <v>0</v>
      </c>
      <c r="E6" s="11" t="s">
        <v>1</v>
      </c>
      <c r="F6" s="82" t="s">
        <v>0</v>
      </c>
      <c r="G6" s="83" t="s">
        <v>1</v>
      </c>
    </row>
    <row r="7" spans="1:7" x14ac:dyDescent="0.25">
      <c r="A7" s="25" t="s">
        <v>24</v>
      </c>
      <c r="B7" s="26">
        <v>105540</v>
      </c>
      <c r="C7" s="26">
        <v>545437</v>
      </c>
      <c r="D7" s="26">
        <v>111251</v>
      </c>
      <c r="E7" s="26">
        <v>549847</v>
      </c>
      <c r="F7" s="38">
        <f>B7/D7*100</f>
        <v>94.866562997186549</v>
      </c>
      <c r="G7" s="68">
        <f>C7/E7*100</f>
        <v>99.197958704876086</v>
      </c>
    </row>
    <row r="8" spans="1:7" x14ac:dyDescent="0.25">
      <c r="A8" s="18" t="s">
        <v>23</v>
      </c>
      <c r="B8" s="24">
        <v>83404</v>
      </c>
      <c r="C8" s="24">
        <v>443109</v>
      </c>
      <c r="D8" s="24">
        <v>86443</v>
      </c>
      <c r="E8" s="24">
        <v>489897</v>
      </c>
      <c r="F8" s="36">
        <f t="shared" ref="F8:F71" si="0">B8/D8*100</f>
        <v>96.484388556621127</v>
      </c>
      <c r="G8" s="69">
        <f t="shared" ref="G8:G71" si="1">C8/E8*100</f>
        <v>90.449421000740969</v>
      </c>
    </row>
    <row r="9" spans="1:7" x14ac:dyDescent="0.25">
      <c r="A9" s="18" t="s">
        <v>28</v>
      </c>
      <c r="B9" s="24">
        <v>155688</v>
      </c>
      <c r="C9" s="24">
        <v>405141</v>
      </c>
      <c r="D9" s="24">
        <v>135311</v>
      </c>
      <c r="E9" s="24">
        <v>353826</v>
      </c>
      <c r="F9" s="36">
        <f t="shared" si="0"/>
        <v>115.05938172062878</v>
      </c>
      <c r="G9" s="69">
        <f t="shared" si="1"/>
        <v>114.50289125163215</v>
      </c>
    </row>
    <row r="10" spans="1:7" x14ac:dyDescent="0.25">
      <c r="A10" s="18" t="s">
        <v>26</v>
      </c>
      <c r="B10" s="24">
        <v>90431</v>
      </c>
      <c r="C10" s="24">
        <v>397900</v>
      </c>
      <c r="D10" s="24">
        <v>84451</v>
      </c>
      <c r="E10" s="24">
        <v>363503</v>
      </c>
      <c r="F10" s="36">
        <f t="shared" si="0"/>
        <v>107.08102923588827</v>
      </c>
      <c r="G10" s="69">
        <f t="shared" si="1"/>
        <v>109.46264542520969</v>
      </c>
    </row>
    <row r="11" spans="1:7" x14ac:dyDescent="0.25">
      <c r="A11" s="18" t="s">
        <v>25</v>
      </c>
      <c r="B11" s="24">
        <v>95983</v>
      </c>
      <c r="C11" s="24">
        <v>345086</v>
      </c>
      <c r="D11" s="24">
        <v>82070</v>
      </c>
      <c r="E11" s="24">
        <v>298969</v>
      </c>
      <c r="F11" s="36">
        <f t="shared" si="0"/>
        <v>116.952601437797</v>
      </c>
      <c r="G11" s="69">
        <f t="shared" si="1"/>
        <v>115.42534510266951</v>
      </c>
    </row>
    <row r="12" spans="1:7" x14ac:dyDescent="0.25">
      <c r="A12" s="18" t="s">
        <v>29</v>
      </c>
      <c r="B12" s="24">
        <v>105455</v>
      </c>
      <c r="C12" s="24">
        <v>271089</v>
      </c>
      <c r="D12" s="24">
        <v>88175</v>
      </c>
      <c r="E12" s="24">
        <v>224745</v>
      </c>
      <c r="F12" s="36">
        <f t="shared" si="0"/>
        <v>119.59739155089311</v>
      </c>
      <c r="G12" s="69">
        <f t="shared" si="1"/>
        <v>120.62070346392579</v>
      </c>
    </row>
    <row r="13" spans="1:7" x14ac:dyDescent="0.25">
      <c r="A13" s="18" t="s">
        <v>27</v>
      </c>
      <c r="B13" s="24">
        <v>37271</v>
      </c>
      <c r="C13" s="24">
        <v>213920</v>
      </c>
      <c r="D13" s="24">
        <v>41052</v>
      </c>
      <c r="E13" s="24">
        <v>227506</v>
      </c>
      <c r="F13" s="36">
        <f t="shared" si="0"/>
        <v>90.789730098411766</v>
      </c>
      <c r="G13" s="69">
        <f t="shared" si="1"/>
        <v>94.028289363797001</v>
      </c>
    </row>
    <row r="14" spans="1:7" x14ac:dyDescent="0.25">
      <c r="A14" s="18" t="s">
        <v>30</v>
      </c>
      <c r="B14" s="24">
        <v>34730</v>
      </c>
      <c r="C14" s="24">
        <v>185030</v>
      </c>
      <c r="D14" s="24">
        <v>36685</v>
      </c>
      <c r="E14" s="24">
        <v>192563</v>
      </c>
      <c r="F14" s="36">
        <f t="shared" si="0"/>
        <v>94.670846394984338</v>
      </c>
      <c r="G14" s="69">
        <f t="shared" si="1"/>
        <v>96.088033526689969</v>
      </c>
    </row>
    <row r="15" spans="1:7" x14ac:dyDescent="0.25">
      <c r="A15" s="18" t="s">
        <v>34</v>
      </c>
      <c r="B15" s="24">
        <v>49244</v>
      </c>
      <c r="C15" s="24">
        <v>177340</v>
      </c>
      <c r="D15" s="24">
        <v>55654</v>
      </c>
      <c r="E15" s="24">
        <v>192754</v>
      </c>
      <c r="F15" s="36">
        <f t="shared" si="0"/>
        <v>88.482409170949083</v>
      </c>
      <c r="G15" s="69">
        <f t="shared" si="1"/>
        <v>92.003278790582826</v>
      </c>
    </row>
    <row r="16" spans="1:7" x14ac:dyDescent="0.25">
      <c r="A16" s="18" t="s">
        <v>32</v>
      </c>
      <c r="B16" s="24">
        <v>31947</v>
      </c>
      <c r="C16" s="24">
        <v>143955</v>
      </c>
      <c r="D16" s="24">
        <v>31419</v>
      </c>
      <c r="E16" s="24">
        <v>137577</v>
      </c>
      <c r="F16" s="36">
        <f t="shared" si="0"/>
        <v>101.68051179222763</v>
      </c>
      <c r="G16" s="69">
        <f t="shared" si="1"/>
        <v>104.63594932292462</v>
      </c>
    </row>
    <row r="17" spans="1:7" x14ac:dyDescent="0.25">
      <c r="A17" s="18" t="s">
        <v>31</v>
      </c>
      <c r="B17" s="24">
        <v>23348</v>
      </c>
      <c r="C17" s="24">
        <v>136934</v>
      </c>
      <c r="D17" s="24">
        <v>17539</v>
      </c>
      <c r="E17" s="24">
        <v>109032</v>
      </c>
      <c r="F17" s="36">
        <f t="shared" si="0"/>
        <v>133.12047437140089</v>
      </c>
      <c r="G17" s="69">
        <f t="shared" si="1"/>
        <v>125.59065228556754</v>
      </c>
    </row>
    <row r="18" spans="1:7" x14ac:dyDescent="0.25">
      <c r="A18" s="18" t="s">
        <v>33</v>
      </c>
      <c r="B18" s="24">
        <v>30235</v>
      </c>
      <c r="C18" s="24">
        <v>134071</v>
      </c>
      <c r="D18" s="24">
        <v>30175</v>
      </c>
      <c r="E18" s="24">
        <v>136453</v>
      </c>
      <c r="F18" s="36">
        <f t="shared" si="0"/>
        <v>100.19884009942004</v>
      </c>
      <c r="G18" s="69">
        <f t="shared" si="1"/>
        <v>98.254343986574128</v>
      </c>
    </row>
    <row r="19" spans="1:7" x14ac:dyDescent="0.25">
      <c r="A19" s="18" t="s">
        <v>38</v>
      </c>
      <c r="B19" s="24">
        <v>28909</v>
      </c>
      <c r="C19" s="24">
        <v>117266</v>
      </c>
      <c r="D19" s="24">
        <v>29035</v>
      </c>
      <c r="E19" s="24">
        <v>117331</v>
      </c>
      <c r="F19" s="36">
        <f t="shared" si="0"/>
        <v>99.566040985018077</v>
      </c>
      <c r="G19" s="69">
        <f t="shared" si="1"/>
        <v>99.944601171046017</v>
      </c>
    </row>
    <row r="20" spans="1:7" x14ac:dyDescent="0.25">
      <c r="A20" s="18" t="s">
        <v>35</v>
      </c>
      <c r="B20" s="24">
        <v>17110</v>
      </c>
      <c r="C20" s="24">
        <v>90118</v>
      </c>
      <c r="D20" s="24">
        <v>17334</v>
      </c>
      <c r="E20" s="24">
        <v>86704</v>
      </c>
      <c r="F20" s="36">
        <f t="shared" si="0"/>
        <v>98.707742009922697</v>
      </c>
      <c r="G20" s="69">
        <f t="shared" si="1"/>
        <v>103.93753460047978</v>
      </c>
    </row>
    <row r="21" spans="1:7" x14ac:dyDescent="0.25">
      <c r="A21" s="18" t="s">
        <v>36</v>
      </c>
      <c r="B21" s="24">
        <v>17305</v>
      </c>
      <c r="C21" s="24">
        <v>87756</v>
      </c>
      <c r="D21" s="24">
        <v>16275</v>
      </c>
      <c r="E21" s="24">
        <v>80027</v>
      </c>
      <c r="F21" s="36">
        <f t="shared" si="0"/>
        <v>106.32872503840245</v>
      </c>
      <c r="G21" s="69">
        <f t="shared" si="1"/>
        <v>109.65799042823048</v>
      </c>
    </row>
    <row r="22" spans="1:7" x14ac:dyDescent="0.25">
      <c r="A22" s="18" t="s">
        <v>39</v>
      </c>
      <c r="B22" s="24">
        <v>12566</v>
      </c>
      <c r="C22" s="24">
        <v>72781</v>
      </c>
      <c r="D22" s="24">
        <v>10025</v>
      </c>
      <c r="E22" s="24">
        <v>53588</v>
      </c>
      <c r="F22" s="36">
        <f t="shared" si="0"/>
        <v>125.34663341645886</v>
      </c>
      <c r="G22" s="69">
        <f t="shared" si="1"/>
        <v>135.81585429573786</v>
      </c>
    </row>
    <row r="23" spans="1:7" x14ac:dyDescent="0.25">
      <c r="A23" s="18" t="s">
        <v>37</v>
      </c>
      <c r="B23" s="24">
        <v>15750</v>
      </c>
      <c r="C23" s="24">
        <v>68730</v>
      </c>
      <c r="D23" s="24">
        <v>16047</v>
      </c>
      <c r="E23" s="24">
        <v>70704</v>
      </c>
      <c r="F23" s="36">
        <f t="shared" si="0"/>
        <v>98.149186763881104</v>
      </c>
      <c r="G23" s="69">
        <f t="shared" si="1"/>
        <v>97.2080787508486</v>
      </c>
    </row>
    <row r="24" spans="1:7" x14ac:dyDescent="0.25">
      <c r="A24" s="18" t="s">
        <v>40</v>
      </c>
      <c r="B24" s="24">
        <v>12819</v>
      </c>
      <c r="C24" s="24">
        <v>64435</v>
      </c>
      <c r="D24" s="24">
        <v>13898</v>
      </c>
      <c r="E24" s="24">
        <v>67946</v>
      </c>
      <c r="F24" s="36">
        <f t="shared" si="0"/>
        <v>92.236292991797384</v>
      </c>
      <c r="G24" s="69">
        <f t="shared" si="1"/>
        <v>94.83266123097755</v>
      </c>
    </row>
    <row r="25" spans="1:7" x14ac:dyDescent="0.25">
      <c r="A25" s="18" t="s">
        <v>41</v>
      </c>
      <c r="B25" s="24">
        <v>13301</v>
      </c>
      <c r="C25" s="24">
        <v>53679</v>
      </c>
      <c r="D25" s="24">
        <v>13567</v>
      </c>
      <c r="E25" s="24">
        <v>53471</v>
      </c>
      <c r="F25" s="36">
        <f t="shared" si="0"/>
        <v>98.039360212279789</v>
      </c>
      <c r="G25" s="69">
        <f t="shared" si="1"/>
        <v>100.38899590432197</v>
      </c>
    </row>
    <row r="26" spans="1:7" x14ac:dyDescent="0.25">
      <c r="A26" s="18" t="s">
        <v>44</v>
      </c>
      <c r="B26" s="24">
        <v>19379</v>
      </c>
      <c r="C26" s="24">
        <v>53556</v>
      </c>
      <c r="D26" s="24">
        <v>16463</v>
      </c>
      <c r="E26" s="24">
        <v>45565</v>
      </c>
      <c r="F26" s="36">
        <f t="shared" si="0"/>
        <v>117.7124460912349</v>
      </c>
      <c r="G26" s="69">
        <f t="shared" si="1"/>
        <v>117.53758367167781</v>
      </c>
    </row>
    <row r="27" spans="1:7" x14ac:dyDescent="0.25">
      <c r="A27" s="18" t="s">
        <v>42</v>
      </c>
      <c r="B27" s="24">
        <v>19101</v>
      </c>
      <c r="C27" s="24">
        <v>48587</v>
      </c>
      <c r="D27" s="24">
        <v>20068</v>
      </c>
      <c r="E27" s="24">
        <v>52302</v>
      </c>
      <c r="F27" s="36">
        <f t="shared" si="0"/>
        <v>95.181383296790912</v>
      </c>
      <c r="G27" s="69">
        <f t="shared" si="1"/>
        <v>92.897021146418879</v>
      </c>
    </row>
    <row r="28" spans="1:7" x14ac:dyDescent="0.25">
      <c r="A28" s="18" t="s">
        <v>43</v>
      </c>
      <c r="B28" s="24">
        <v>14338</v>
      </c>
      <c r="C28" s="24">
        <v>47410</v>
      </c>
      <c r="D28" s="24">
        <v>13498</v>
      </c>
      <c r="E28" s="24">
        <v>43624</v>
      </c>
      <c r="F28" s="36">
        <f t="shared" si="0"/>
        <v>106.2231441695066</v>
      </c>
      <c r="G28" s="69">
        <f t="shared" si="1"/>
        <v>108.6787089675408</v>
      </c>
    </row>
    <row r="29" spans="1:7" x14ac:dyDescent="0.25">
      <c r="A29" s="18" t="s">
        <v>45</v>
      </c>
      <c r="B29" s="24">
        <v>14556</v>
      </c>
      <c r="C29" s="24">
        <v>41926</v>
      </c>
      <c r="D29" s="24">
        <v>14366</v>
      </c>
      <c r="E29" s="24">
        <v>40294</v>
      </c>
      <c r="F29" s="36">
        <f t="shared" si="0"/>
        <v>101.32256717249059</v>
      </c>
      <c r="G29" s="69">
        <f t="shared" si="1"/>
        <v>104.05023080359359</v>
      </c>
    </row>
    <row r="30" spans="1:7" x14ac:dyDescent="0.25">
      <c r="A30" s="18" t="s">
        <v>46</v>
      </c>
      <c r="B30" s="24">
        <v>17434</v>
      </c>
      <c r="C30" s="24">
        <v>39399</v>
      </c>
      <c r="D30" s="24">
        <v>16543</v>
      </c>
      <c r="E30" s="24">
        <v>37047</v>
      </c>
      <c r="F30" s="36">
        <f t="shared" si="0"/>
        <v>105.3859638517802</v>
      </c>
      <c r="G30" s="69">
        <f t="shared" si="1"/>
        <v>106.34869220179772</v>
      </c>
    </row>
    <row r="31" spans="1:7" x14ac:dyDescent="0.25">
      <c r="A31" s="18" t="s">
        <v>48</v>
      </c>
      <c r="B31" s="24">
        <v>9270</v>
      </c>
      <c r="C31" s="24">
        <v>32073</v>
      </c>
      <c r="D31" s="24">
        <v>8479</v>
      </c>
      <c r="E31" s="24">
        <v>29060</v>
      </c>
      <c r="F31" s="36">
        <f t="shared" si="0"/>
        <v>109.32893029838424</v>
      </c>
      <c r="G31" s="69">
        <f t="shared" si="1"/>
        <v>110.36820371644873</v>
      </c>
    </row>
    <row r="32" spans="1:7" x14ac:dyDescent="0.25">
      <c r="A32" s="18" t="s">
        <v>53</v>
      </c>
      <c r="B32" s="24">
        <v>9027</v>
      </c>
      <c r="C32" s="24">
        <v>25422</v>
      </c>
      <c r="D32" s="24">
        <v>8488</v>
      </c>
      <c r="E32" s="24">
        <v>23058</v>
      </c>
      <c r="F32" s="36">
        <f t="shared" si="0"/>
        <v>106.35014137606032</v>
      </c>
      <c r="G32" s="69">
        <f t="shared" si="1"/>
        <v>110.25240697371845</v>
      </c>
    </row>
    <row r="33" spans="1:7" x14ac:dyDescent="0.25">
      <c r="A33" s="18" t="s">
        <v>49</v>
      </c>
      <c r="B33" s="24">
        <v>5385</v>
      </c>
      <c r="C33" s="24">
        <v>23586</v>
      </c>
      <c r="D33" s="24">
        <v>5612</v>
      </c>
      <c r="E33" s="24">
        <v>23652</v>
      </c>
      <c r="F33" s="36">
        <f t="shared" si="0"/>
        <v>95.955096222380604</v>
      </c>
      <c r="G33" s="69">
        <f t="shared" si="1"/>
        <v>99.720953830542868</v>
      </c>
    </row>
    <row r="34" spans="1:7" x14ac:dyDescent="0.25">
      <c r="A34" s="18" t="s">
        <v>52</v>
      </c>
      <c r="B34" s="24">
        <v>8602</v>
      </c>
      <c r="C34" s="24">
        <v>23260</v>
      </c>
      <c r="D34" s="24">
        <v>7470</v>
      </c>
      <c r="E34" s="24">
        <v>20169</v>
      </c>
      <c r="F34" s="36">
        <f t="shared" si="0"/>
        <v>115.15394912985275</v>
      </c>
      <c r="G34" s="69">
        <f t="shared" si="1"/>
        <v>115.32549952898012</v>
      </c>
    </row>
    <row r="35" spans="1:7" x14ac:dyDescent="0.25">
      <c r="A35" s="18" t="s">
        <v>47</v>
      </c>
      <c r="B35" s="24">
        <v>6319</v>
      </c>
      <c r="C35" s="24">
        <v>22890</v>
      </c>
      <c r="D35" s="24">
        <v>5906</v>
      </c>
      <c r="E35" s="24">
        <v>22955</v>
      </c>
      <c r="F35" s="36">
        <f t="shared" si="0"/>
        <v>106.99288858787675</v>
      </c>
      <c r="G35" s="69">
        <f t="shared" si="1"/>
        <v>99.716837290350696</v>
      </c>
    </row>
    <row r="36" spans="1:7" x14ac:dyDescent="0.25">
      <c r="A36" s="18" t="s">
        <v>58</v>
      </c>
      <c r="B36" s="24">
        <v>14124</v>
      </c>
      <c r="C36" s="24">
        <v>21984</v>
      </c>
      <c r="D36" s="24">
        <v>13012</v>
      </c>
      <c r="E36" s="24">
        <v>21077</v>
      </c>
      <c r="F36" s="36">
        <f t="shared" si="0"/>
        <v>108.54595757762067</v>
      </c>
      <c r="G36" s="69">
        <f t="shared" si="1"/>
        <v>104.30326896617166</v>
      </c>
    </row>
    <row r="37" spans="1:7" x14ac:dyDescent="0.25">
      <c r="A37" s="18" t="s">
        <v>51</v>
      </c>
      <c r="B37" s="24">
        <v>8343</v>
      </c>
      <c r="C37" s="24">
        <v>21306</v>
      </c>
      <c r="D37" s="24">
        <v>8507</v>
      </c>
      <c r="E37" s="24">
        <v>20447</v>
      </c>
      <c r="F37" s="36">
        <f t="shared" si="0"/>
        <v>98.072175855178088</v>
      </c>
      <c r="G37" s="69">
        <f t="shared" si="1"/>
        <v>104.20110529662053</v>
      </c>
    </row>
    <row r="38" spans="1:7" x14ac:dyDescent="0.25">
      <c r="A38" s="18" t="s">
        <v>50</v>
      </c>
      <c r="B38" s="24">
        <v>4535</v>
      </c>
      <c r="C38" s="24">
        <v>18506</v>
      </c>
      <c r="D38" s="24">
        <v>4238</v>
      </c>
      <c r="E38" s="24">
        <v>18072</v>
      </c>
      <c r="F38" s="36">
        <f t="shared" si="0"/>
        <v>107.00802265219443</v>
      </c>
      <c r="G38" s="69">
        <f t="shared" si="1"/>
        <v>102.40150509074812</v>
      </c>
    </row>
    <row r="39" spans="1:7" x14ac:dyDescent="0.25">
      <c r="A39" s="18" t="s">
        <v>55</v>
      </c>
      <c r="B39" s="24">
        <v>6469</v>
      </c>
      <c r="C39" s="24">
        <v>16484</v>
      </c>
      <c r="D39" s="24">
        <v>4998</v>
      </c>
      <c r="E39" s="24">
        <v>12397</v>
      </c>
      <c r="F39" s="36">
        <f t="shared" si="0"/>
        <v>129.43177270908365</v>
      </c>
      <c r="G39" s="69">
        <f t="shared" si="1"/>
        <v>132.96765346454785</v>
      </c>
    </row>
    <row r="40" spans="1:7" x14ac:dyDescent="0.25">
      <c r="A40" s="18" t="s">
        <v>54</v>
      </c>
      <c r="B40" s="24">
        <v>5492</v>
      </c>
      <c r="C40" s="24">
        <v>16328</v>
      </c>
      <c r="D40" s="24">
        <v>5248</v>
      </c>
      <c r="E40" s="24">
        <v>15320</v>
      </c>
      <c r="F40" s="36">
        <f t="shared" si="0"/>
        <v>104.64939024390243</v>
      </c>
      <c r="G40" s="69">
        <f t="shared" si="1"/>
        <v>106.57963446475196</v>
      </c>
    </row>
    <row r="41" spans="1:7" x14ac:dyDescent="0.25">
      <c r="A41" s="18" t="s">
        <v>57</v>
      </c>
      <c r="B41" s="24">
        <v>2699</v>
      </c>
      <c r="C41" s="24">
        <v>16125</v>
      </c>
      <c r="D41" s="24">
        <v>2551</v>
      </c>
      <c r="E41" s="24">
        <v>15953</v>
      </c>
      <c r="F41" s="36">
        <f t="shared" si="0"/>
        <v>105.80164641317131</v>
      </c>
      <c r="G41" s="69">
        <f t="shared" si="1"/>
        <v>101.07816711590296</v>
      </c>
    </row>
    <row r="42" spans="1:7" x14ac:dyDescent="0.25">
      <c r="A42" s="18" t="s">
        <v>56</v>
      </c>
      <c r="B42" s="24">
        <v>3396</v>
      </c>
      <c r="C42" s="24">
        <v>15313</v>
      </c>
      <c r="D42" s="24">
        <v>2029</v>
      </c>
      <c r="E42" s="24">
        <v>10670</v>
      </c>
      <c r="F42" s="36">
        <f t="shared" si="0"/>
        <v>167.37309019221291</v>
      </c>
      <c r="G42" s="69">
        <f t="shared" si="1"/>
        <v>143.514526710403</v>
      </c>
    </row>
    <row r="43" spans="1:7" x14ac:dyDescent="0.25">
      <c r="A43" s="18" t="s">
        <v>63</v>
      </c>
      <c r="B43" s="24">
        <v>9189</v>
      </c>
      <c r="C43" s="24">
        <v>13596</v>
      </c>
      <c r="D43" s="24">
        <v>11293</v>
      </c>
      <c r="E43" s="24">
        <v>16371</v>
      </c>
      <c r="F43" s="36">
        <f t="shared" si="0"/>
        <v>81.368989639599761</v>
      </c>
      <c r="G43" s="69">
        <f t="shared" si="1"/>
        <v>83.049294484148788</v>
      </c>
    </row>
    <row r="44" spans="1:7" x14ac:dyDescent="0.25">
      <c r="A44" s="18" t="s">
        <v>61</v>
      </c>
      <c r="B44" s="24">
        <v>4956</v>
      </c>
      <c r="C44" s="24">
        <v>13308</v>
      </c>
      <c r="D44" s="24">
        <v>4633</v>
      </c>
      <c r="E44" s="24">
        <v>12527</v>
      </c>
      <c r="F44" s="36">
        <f t="shared" si="0"/>
        <v>106.97172458450248</v>
      </c>
      <c r="G44" s="69">
        <f t="shared" si="1"/>
        <v>106.23453340783907</v>
      </c>
    </row>
    <row r="45" spans="1:7" x14ac:dyDescent="0.25">
      <c r="A45" s="18" t="s">
        <v>66</v>
      </c>
      <c r="B45" s="24">
        <v>4253</v>
      </c>
      <c r="C45" s="24">
        <v>12648</v>
      </c>
      <c r="D45" s="24">
        <v>2147</v>
      </c>
      <c r="E45" s="24">
        <v>8958</v>
      </c>
      <c r="F45" s="36">
        <f t="shared" si="0"/>
        <v>198.09035863996274</v>
      </c>
      <c r="G45" s="69">
        <f t="shared" si="1"/>
        <v>141.19223040857335</v>
      </c>
    </row>
    <row r="46" spans="1:7" x14ac:dyDescent="0.25">
      <c r="A46" s="18" t="s">
        <v>59</v>
      </c>
      <c r="B46" s="24">
        <v>2434</v>
      </c>
      <c r="C46" s="24">
        <v>10593</v>
      </c>
      <c r="D46" s="24">
        <v>2513</v>
      </c>
      <c r="E46" s="24">
        <v>10863</v>
      </c>
      <c r="F46" s="36">
        <f t="shared" si="0"/>
        <v>96.856346995622772</v>
      </c>
      <c r="G46" s="69">
        <f t="shared" si="1"/>
        <v>97.514498757249385</v>
      </c>
    </row>
    <row r="47" spans="1:7" x14ac:dyDescent="0.25">
      <c r="A47" s="18" t="s">
        <v>68</v>
      </c>
      <c r="B47" s="24">
        <v>4011</v>
      </c>
      <c r="C47" s="24">
        <v>10417</v>
      </c>
      <c r="D47" s="24">
        <v>3657</v>
      </c>
      <c r="E47" s="24">
        <v>8654</v>
      </c>
      <c r="F47" s="36">
        <f t="shared" si="0"/>
        <v>109.68006562756358</v>
      </c>
      <c r="G47" s="69">
        <f t="shared" si="1"/>
        <v>120.3720822740929</v>
      </c>
    </row>
    <row r="48" spans="1:7" x14ac:dyDescent="0.25">
      <c r="A48" s="18" t="s">
        <v>60</v>
      </c>
      <c r="B48" s="24">
        <v>2195</v>
      </c>
      <c r="C48" s="24">
        <v>9783</v>
      </c>
      <c r="D48" s="24">
        <v>2069</v>
      </c>
      <c r="E48" s="24">
        <v>8857</v>
      </c>
      <c r="F48" s="36">
        <f t="shared" si="0"/>
        <v>106.08989850169164</v>
      </c>
      <c r="G48" s="69">
        <f t="shared" si="1"/>
        <v>110.45500733882805</v>
      </c>
    </row>
    <row r="49" spans="1:7" x14ac:dyDescent="0.25">
      <c r="A49" s="18" t="s">
        <v>62</v>
      </c>
      <c r="B49" s="24">
        <v>3760</v>
      </c>
      <c r="C49" s="24">
        <v>9612</v>
      </c>
      <c r="D49" s="24">
        <v>4150</v>
      </c>
      <c r="E49" s="24">
        <v>10043</v>
      </c>
      <c r="F49" s="36">
        <f t="shared" si="0"/>
        <v>90.602409638554221</v>
      </c>
      <c r="G49" s="69">
        <f t="shared" si="1"/>
        <v>95.708453649307984</v>
      </c>
    </row>
    <row r="50" spans="1:7" x14ac:dyDescent="0.25">
      <c r="A50" s="18" t="s">
        <v>75</v>
      </c>
      <c r="B50" s="24">
        <v>6115</v>
      </c>
      <c r="C50" s="24">
        <v>7403</v>
      </c>
      <c r="D50" s="24">
        <v>6362</v>
      </c>
      <c r="E50" s="24">
        <v>7572</v>
      </c>
      <c r="F50" s="36">
        <f t="shared" si="0"/>
        <v>96.117573090223203</v>
      </c>
      <c r="G50" s="69">
        <f t="shared" si="1"/>
        <v>97.768092974115163</v>
      </c>
    </row>
    <row r="51" spans="1:7" x14ac:dyDescent="0.25">
      <c r="A51" s="18" t="s">
        <v>71</v>
      </c>
      <c r="B51" s="24">
        <v>4843</v>
      </c>
      <c r="C51" s="24">
        <v>7005</v>
      </c>
      <c r="D51" s="24">
        <v>4539</v>
      </c>
      <c r="E51" s="24">
        <v>6426</v>
      </c>
      <c r="F51" s="36">
        <f t="shared" si="0"/>
        <v>106.69751046486009</v>
      </c>
      <c r="G51" s="69">
        <f t="shared" si="1"/>
        <v>109.01027077497665</v>
      </c>
    </row>
    <row r="52" spans="1:7" x14ac:dyDescent="0.25">
      <c r="A52" s="18" t="s">
        <v>67</v>
      </c>
      <c r="B52" s="24">
        <v>1943</v>
      </c>
      <c r="C52" s="24">
        <v>6964</v>
      </c>
      <c r="D52" s="24">
        <v>2270</v>
      </c>
      <c r="E52" s="24">
        <v>6542</v>
      </c>
      <c r="F52" s="36">
        <f t="shared" si="0"/>
        <v>85.594713656387668</v>
      </c>
      <c r="G52" s="69">
        <f t="shared" si="1"/>
        <v>106.45062671965759</v>
      </c>
    </row>
    <row r="53" spans="1:7" x14ac:dyDescent="0.25">
      <c r="A53" s="18" t="s">
        <v>65</v>
      </c>
      <c r="B53" s="24">
        <v>1612</v>
      </c>
      <c r="C53" s="24">
        <v>6403</v>
      </c>
      <c r="D53" s="24">
        <v>1608</v>
      </c>
      <c r="E53" s="24">
        <v>6331</v>
      </c>
      <c r="F53" s="36">
        <f t="shared" si="0"/>
        <v>100.24875621890547</v>
      </c>
      <c r="G53" s="69">
        <f t="shared" si="1"/>
        <v>101.13726109619334</v>
      </c>
    </row>
    <row r="54" spans="1:7" x14ac:dyDescent="0.25">
      <c r="A54" s="18" t="s">
        <v>69</v>
      </c>
      <c r="B54" s="24">
        <v>2999</v>
      </c>
      <c r="C54" s="24">
        <v>6372</v>
      </c>
      <c r="D54" s="24">
        <v>2478</v>
      </c>
      <c r="E54" s="24">
        <v>5885</v>
      </c>
      <c r="F54" s="36">
        <f t="shared" si="0"/>
        <v>121.02502017756255</v>
      </c>
      <c r="G54" s="69">
        <f t="shared" si="1"/>
        <v>108.27527612574342</v>
      </c>
    </row>
    <row r="55" spans="1:7" x14ac:dyDescent="0.25">
      <c r="A55" s="18" t="s">
        <v>64</v>
      </c>
      <c r="B55" s="24">
        <v>1073</v>
      </c>
      <c r="C55" s="24">
        <v>5929</v>
      </c>
      <c r="D55" s="24">
        <v>1001</v>
      </c>
      <c r="E55" s="24">
        <v>5288</v>
      </c>
      <c r="F55" s="36">
        <f t="shared" si="0"/>
        <v>107.19280719280719</v>
      </c>
      <c r="G55" s="69">
        <f t="shared" si="1"/>
        <v>112.12178517397882</v>
      </c>
    </row>
    <row r="56" spans="1:7" x14ac:dyDescent="0.25">
      <c r="A56" s="18" t="s">
        <v>78</v>
      </c>
      <c r="B56" s="24">
        <v>1624</v>
      </c>
      <c r="C56" s="24">
        <v>5594</v>
      </c>
      <c r="D56" s="24">
        <v>1359</v>
      </c>
      <c r="E56" s="24">
        <v>4604</v>
      </c>
      <c r="F56" s="36">
        <f t="shared" si="0"/>
        <v>119.49963208241354</v>
      </c>
      <c r="G56" s="69">
        <f t="shared" si="1"/>
        <v>121.50304083405734</v>
      </c>
    </row>
    <row r="57" spans="1:7" x14ac:dyDescent="0.25">
      <c r="A57" s="18" t="s">
        <v>70</v>
      </c>
      <c r="B57" s="24">
        <v>1991</v>
      </c>
      <c r="C57" s="24">
        <v>5480</v>
      </c>
      <c r="D57" s="24">
        <v>1993</v>
      </c>
      <c r="E57" s="24">
        <v>5506</v>
      </c>
      <c r="F57" s="36">
        <f t="shared" si="0"/>
        <v>99.899648770697439</v>
      </c>
      <c r="G57" s="69">
        <f t="shared" si="1"/>
        <v>99.527787867780603</v>
      </c>
    </row>
    <row r="58" spans="1:7" x14ac:dyDescent="0.25">
      <c r="A58" s="18" t="s">
        <v>72</v>
      </c>
      <c r="B58" s="24">
        <v>1287</v>
      </c>
      <c r="C58" s="24">
        <v>5293</v>
      </c>
      <c r="D58" s="24">
        <v>1365</v>
      </c>
      <c r="E58" s="24">
        <v>5056</v>
      </c>
      <c r="F58" s="36">
        <f t="shared" si="0"/>
        <v>94.285714285714278</v>
      </c>
      <c r="G58" s="69">
        <f t="shared" si="1"/>
        <v>104.6875</v>
      </c>
    </row>
    <row r="59" spans="1:7" x14ac:dyDescent="0.25">
      <c r="A59" s="18" t="s">
        <v>76</v>
      </c>
      <c r="B59" s="24">
        <v>2071</v>
      </c>
      <c r="C59" s="24">
        <v>4739</v>
      </c>
      <c r="D59" s="24">
        <v>1842</v>
      </c>
      <c r="E59" s="24">
        <v>4544</v>
      </c>
      <c r="F59" s="36">
        <f t="shared" si="0"/>
        <v>112.43213897937025</v>
      </c>
      <c r="G59" s="69">
        <f t="shared" si="1"/>
        <v>104.29137323943662</v>
      </c>
    </row>
    <row r="60" spans="1:7" x14ac:dyDescent="0.25">
      <c r="A60" s="18" t="s">
        <v>77</v>
      </c>
      <c r="B60" s="24">
        <v>1721</v>
      </c>
      <c r="C60" s="24">
        <v>4637</v>
      </c>
      <c r="D60" s="24">
        <v>1722</v>
      </c>
      <c r="E60" s="24">
        <v>5622</v>
      </c>
      <c r="F60" s="36">
        <f t="shared" si="0"/>
        <v>99.941927990708479</v>
      </c>
      <c r="G60" s="69">
        <f t="shared" si="1"/>
        <v>82.479544646033446</v>
      </c>
    </row>
    <row r="61" spans="1:7" x14ac:dyDescent="0.25">
      <c r="A61" s="18" t="s">
        <v>74</v>
      </c>
      <c r="B61" s="24">
        <v>1537</v>
      </c>
      <c r="C61" s="24">
        <v>4369</v>
      </c>
      <c r="D61" s="24">
        <v>1585</v>
      </c>
      <c r="E61" s="24">
        <v>4394</v>
      </c>
      <c r="F61" s="36">
        <f t="shared" si="0"/>
        <v>96.971608832807576</v>
      </c>
      <c r="G61" s="69">
        <f t="shared" si="1"/>
        <v>99.431042330450609</v>
      </c>
    </row>
    <row r="62" spans="1:7" x14ac:dyDescent="0.25">
      <c r="A62" s="18" t="s">
        <v>79</v>
      </c>
      <c r="B62" s="24">
        <v>1073</v>
      </c>
      <c r="C62" s="24">
        <v>4331</v>
      </c>
      <c r="D62" s="24">
        <v>780</v>
      </c>
      <c r="E62" s="24">
        <v>2019</v>
      </c>
      <c r="F62" s="36">
        <f t="shared" si="0"/>
        <v>137.56410256410257</v>
      </c>
      <c r="G62" s="69">
        <f t="shared" si="1"/>
        <v>214.51213472015849</v>
      </c>
    </row>
    <row r="63" spans="1:7" x14ac:dyDescent="0.25">
      <c r="A63" s="18" t="s">
        <v>73</v>
      </c>
      <c r="B63" s="24">
        <v>804</v>
      </c>
      <c r="C63" s="24">
        <v>3815</v>
      </c>
      <c r="D63" s="24">
        <v>702</v>
      </c>
      <c r="E63" s="24">
        <v>2989</v>
      </c>
      <c r="F63" s="36">
        <f t="shared" si="0"/>
        <v>114.52991452991452</v>
      </c>
      <c r="G63" s="69">
        <f t="shared" si="1"/>
        <v>127.63466042154568</v>
      </c>
    </row>
    <row r="64" spans="1:7" x14ac:dyDescent="0.25">
      <c r="A64" s="18" t="s">
        <v>80</v>
      </c>
      <c r="B64" s="24">
        <v>602</v>
      </c>
      <c r="C64" s="24">
        <v>2404</v>
      </c>
      <c r="D64" s="24">
        <v>548</v>
      </c>
      <c r="E64" s="24">
        <v>2179</v>
      </c>
      <c r="F64" s="36">
        <f t="shared" si="0"/>
        <v>109.85401459854015</v>
      </c>
      <c r="G64" s="69">
        <f t="shared" si="1"/>
        <v>110.32583754015603</v>
      </c>
    </row>
    <row r="65" spans="1:7" x14ac:dyDescent="0.25">
      <c r="A65" s="18" t="s">
        <v>88</v>
      </c>
      <c r="B65" s="24">
        <v>638</v>
      </c>
      <c r="C65" s="24">
        <v>1690</v>
      </c>
      <c r="D65" s="24">
        <v>582</v>
      </c>
      <c r="E65" s="24">
        <v>982</v>
      </c>
      <c r="F65" s="36">
        <f t="shared" si="0"/>
        <v>109.62199312714777</v>
      </c>
      <c r="G65" s="69">
        <f t="shared" si="1"/>
        <v>172.09775967413441</v>
      </c>
    </row>
    <row r="66" spans="1:7" x14ac:dyDescent="0.25">
      <c r="A66" s="18" t="s">
        <v>86</v>
      </c>
      <c r="B66" s="24">
        <v>918</v>
      </c>
      <c r="C66" s="24">
        <v>1572</v>
      </c>
      <c r="D66" s="24">
        <v>943</v>
      </c>
      <c r="E66" s="24">
        <v>1587</v>
      </c>
      <c r="F66" s="36">
        <f t="shared" si="0"/>
        <v>97.348886532343585</v>
      </c>
      <c r="G66" s="69">
        <f t="shared" si="1"/>
        <v>99.054820415879021</v>
      </c>
    </row>
    <row r="67" spans="1:7" x14ac:dyDescent="0.25">
      <c r="A67" s="18" t="s">
        <v>81</v>
      </c>
      <c r="B67" s="24">
        <v>443</v>
      </c>
      <c r="C67" s="24">
        <v>1501</v>
      </c>
      <c r="D67" s="24">
        <v>372</v>
      </c>
      <c r="E67" s="24">
        <v>1292</v>
      </c>
      <c r="F67" s="36">
        <f t="shared" si="0"/>
        <v>119.08602150537635</v>
      </c>
      <c r="G67" s="69">
        <f t="shared" si="1"/>
        <v>116.1764705882353</v>
      </c>
    </row>
    <row r="68" spans="1:7" x14ac:dyDescent="0.25">
      <c r="A68" s="18" t="s">
        <v>83</v>
      </c>
      <c r="B68" s="24">
        <v>640</v>
      </c>
      <c r="C68" s="24">
        <v>1437</v>
      </c>
      <c r="D68" s="24">
        <v>596</v>
      </c>
      <c r="E68" s="24">
        <v>1236</v>
      </c>
      <c r="F68" s="36">
        <f t="shared" si="0"/>
        <v>107.38255033557047</v>
      </c>
      <c r="G68" s="69">
        <f t="shared" si="1"/>
        <v>116.2621359223301</v>
      </c>
    </row>
    <row r="69" spans="1:7" x14ac:dyDescent="0.25">
      <c r="A69" s="18" t="s">
        <v>82</v>
      </c>
      <c r="B69" s="24">
        <v>466</v>
      </c>
      <c r="C69" s="24">
        <v>1348</v>
      </c>
      <c r="D69" s="24">
        <v>456</v>
      </c>
      <c r="E69" s="24">
        <v>1355</v>
      </c>
      <c r="F69" s="36">
        <f t="shared" si="0"/>
        <v>102.19298245614034</v>
      </c>
      <c r="G69" s="69">
        <f t="shared" si="1"/>
        <v>99.483394833948338</v>
      </c>
    </row>
    <row r="70" spans="1:7" x14ac:dyDescent="0.25">
      <c r="A70" s="18" t="s">
        <v>84</v>
      </c>
      <c r="B70" s="24">
        <v>461</v>
      </c>
      <c r="C70" s="24">
        <v>1161</v>
      </c>
      <c r="D70" s="24">
        <v>402</v>
      </c>
      <c r="E70" s="24">
        <v>978</v>
      </c>
      <c r="F70" s="36">
        <f t="shared" si="0"/>
        <v>114.67661691542288</v>
      </c>
      <c r="G70" s="69">
        <f t="shared" si="1"/>
        <v>118.71165644171779</v>
      </c>
    </row>
    <row r="71" spans="1:7" x14ac:dyDescent="0.25">
      <c r="A71" s="18" t="s">
        <v>87</v>
      </c>
      <c r="B71" s="24">
        <v>329</v>
      </c>
      <c r="C71" s="24">
        <v>1096</v>
      </c>
      <c r="D71" s="24">
        <v>276</v>
      </c>
      <c r="E71" s="24">
        <v>730</v>
      </c>
      <c r="F71" s="36">
        <f t="shared" si="0"/>
        <v>119.20289855072464</v>
      </c>
      <c r="G71" s="69">
        <f t="shared" si="1"/>
        <v>150.13698630136986</v>
      </c>
    </row>
    <row r="72" spans="1:7" x14ac:dyDescent="0.25">
      <c r="A72" s="18" t="s">
        <v>85</v>
      </c>
      <c r="B72" s="24">
        <v>396</v>
      </c>
      <c r="C72" s="24">
        <v>1005</v>
      </c>
      <c r="D72" s="24">
        <v>347</v>
      </c>
      <c r="E72" s="24">
        <v>788</v>
      </c>
      <c r="F72" s="36">
        <f t="shared" ref="F72:F81" si="2">B72/D72*100</f>
        <v>114.12103746397695</v>
      </c>
      <c r="G72" s="69">
        <f t="shared" ref="G72:G81" si="3">C72/E72*100</f>
        <v>127.53807106598984</v>
      </c>
    </row>
    <row r="73" spans="1:7" x14ac:dyDescent="0.25">
      <c r="A73" s="18" t="s">
        <v>91</v>
      </c>
      <c r="B73" s="24">
        <v>218</v>
      </c>
      <c r="C73" s="24">
        <v>704</v>
      </c>
      <c r="D73" s="24">
        <v>205</v>
      </c>
      <c r="E73" s="24">
        <v>613</v>
      </c>
      <c r="F73" s="36">
        <f t="shared" si="2"/>
        <v>106.34146341463415</v>
      </c>
      <c r="G73" s="69">
        <f t="shared" si="3"/>
        <v>114.84502446982054</v>
      </c>
    </row>
    <row r="74" spans="1:7" x14ac:dyDescent="0.25">
      <c r="A74" s="18" t="s">
        <v>89</v>
      </c>
      <c r="B74" s="24">
        <v>162</v>
      </c>
      <c r="C74" s="24">
        <v>613</v>
      </c>
      <c r="D74" s="24">
        <v>162</v>
      </c>
      <c r="E74" s="24">
        <v>741</v>
      </c>
      <c r="F74" s="36">
        <f t="shared" si="2"/>
        <v>100</v>
      </c>
      <c r="G74" s="69">
        <f t="shared" si="3"/>
        <v>82.726045883940628</v>
      </c>
    </row>
    <row r="75" spans="1:7" x14ac:dyDescent="0.25">
      <c r="A75" s="18" t="s">
        <v>90</v>
      </c>
      <c r="B75" s="24">
        <v>122</v>
      </c>
      <c r="C75" s="24">
        <v>447</v>
      </c>
      <c r="D75" s="24">
        <v>104</v>
      </c>
      <c r="E75" s="24">
        <v>309</v>
      </c>
      <c r="F75" s="36">
        <f t="shared" si="2"/>
        <v>117.30769230769231</v>
      </c>
      <c r="G75" s="69">
        <f t="shared" si="3"/>
        <v>144.66019417475729</v>
      </c>
    </row>
    <row r="76" spans="1:7" x14ac:dyDescent="0.25">
      <c r="A76" s="18" t="s">
        <v>92</v>
      </c>
      <c r="B76" s="24">
        <v>126</v>
      </c>
      <c r="C76" s="24">
        <v>419</v>
      </c>
      <c r="D76" s="24">
        <v>135</v>
      </c>
      <c r="E76" s="24">
        <v>405</v>
      </c>
      <c r="F76" s="36">
        <f t="shared" si="2"/>
        <v>93.333333333333329</v>
      </c>
      <c r="G76" s="69">
        <f t="shared" si="3"/>
        <v>103.45679012345678</v>
      </c>
    </row>
    <row r="77" spans="1:7" x14ac:dyDescent="0.25">
      <c r="A77" s="18" t="s">
        <v>93</v>
      </c>
      <c r="B77" s="24">
        <v>155</v>
      </c>
      <c r="C77" s="24">
        <v>366</v>
      </c>
      <c r="D77" s="24">
        <v>171</v>
      </c>
      <c r="E77" s="24">
        <v>384</v>
      </c>
      <c r="F77" s="36">
        <f t="shared" si="2"/>
        <v>90.643274853801174</v>
      </c>
      <c r="G77" s="69">
        <f t="shared" si="3"/>
        <v>95.3125</v>
      </c>
    </row>
    <row r="78" spans="1:7" x14ac:dyDescent="0.25">
      <c r="A78" s="18" t="s">
        <v>94</v>
      </c>
      <c r="B78" s="24">
        <v>96</v>
      </c>
      <c r="C78" s="24">
        <v>228</v>
      </c>
      <c r="D78" s="24">
        <v>93</v>
      </c>
      <c r="E78" s="24">
        <v>195</v>
      </c>
      <c r="F78" s="36">
        <f t="shared" si="2"/>
        <v>103.2258064516129</v>
      </c>
      <c r="G78" s="69">
        <f t="shared" si="3"/>
        <v>116.92307692307693</v>
      </c>
    </row>
    <row r="79" spans="1:7" x14ac:dyDescent="0.25">
      <c r="A79" s="18" t="s">
        <v>95</v>
      </c>
      <c r="B79" s="24">
        <v>50</v>
      </c>
      <c r="C79" s="24">
        <v>202</v>
      </c>
      <c r="D79" s="24">
        <v>51</v>
      </c>
      <c r="E79" s="24">
        <v>156</v>
      </c>
      <c r="F79" s="36">
        <f t="shared" si="2"/>
        <v>98.039215686274503</v>
      </c>
      <c r="G79" s="69">
        <f t="shared" si="3"/>
        <v>129.4871794871795</v>
      </c>
    </row>
    <row r="80" spans="1:7" x14ac:dyDescent="0.25">
      <c r="A80" s="18" t="s">
        <v>97</v>
      </c>
      <c r="B80" s="24">
        <v>51</v>
      </c>
      <c r="C80" s="24">
        <v>96</v>
      </c>
      <c r="D80" s="24">
        <v>42</v>
      </c>
      <c r="E80" s="24">
        <v>85</v>
      </c>
      <c r="F80" s="36">
        <f t="shared" si="2"/>
        <v>121.42857142857142</v>
      </c>
      <c r="G80" s="69">
        <f t="shared" si="3"/>
        <v>112.94117647058823</v>
      </c>
    </row>
    <row r="81" spans="1:7" x14ac:dyDescent="0.25">
      <c r="A81" s="18" t="s">
        <v>96</v>
      </c>
      <c r="B81" s="6">
        <v>32</v>
      </c>
      <c r="C81" s="6">
        <v>85</v>
      </c>
      <c r="D81" s="6">
        <v>13</v>
      </c>
      <c r="E81" s="6">
        <v>19</v>
      </c>
      <c r="F81" s="36">
        <f t="shared" si="2"/>
        <v>246.15384615384616</v>
      </c>
      <c r="G81" s="69">
        <f t="shared" si="3"/>
        <v>447.36842105263162</v>
      </c>
    </row>
    <row r="82" spans="1:7" ht="15.75" thickBot="1" x14ac:dyDescent="0.3">
      <c r="A82" s="19"/>
      <c r="G82" s="79"/>
    </row>
    <row r="83" spans="1:7" ht="15.75" thickBot="1" x14ac:dyDescent="0.3">
      <c r="A83" s="53" t="s">
        <v>3</v>
      </c>
      <c r="B83" s="54">
        <f>SUM(B7:B81)</f>
        <v>1196901</v>
      </c>
      <c r="C83" s="54">
        <f>SUM(C7:C81)</f>
        <v>4612597</v>
      </c>
      <c r="D83" s="54">
        <f>SUM(D7:D81)</f>
        <v>1139448</v>
      </c>
      <c r="E83" s="54">
        <f>SUM(E7:E81)</f>
        <v>4421190</v>
      </c>
      <c r="F83" s="84">
        <f>B83/D83*100</f>
        <v>105.04217831792235</v>
      </c>
      <c r="G83" s="85">
        <f>C83/E83*100</f>
        <v>104.32930952978722</v>
      </c>
    </row>
  </sheetData>
  <mergeCells count="6">
    <mergeCell ref="B4:C4"/>
    <mergeCell ref="D4:E4"/>
    <mergeCell ref="F4:G4"/>
    <mergeCell ref="B5:C5"/>
    <mergeCell ref="D5:E5"/>
    <mergeCell ref="F5:G5"/>
  </mergeCells>
  <pageMargins left="0.7" right="0.7" top="0.75" bottom="0.75" header="0.3" footer="0.3"/>
  <pageSetup paperSize="9" scale="51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F99AF-20B7-4D62-87C9-4A36FFFFAA3A}">
  <sheetPr>
    <pageSetUpPr fitToPage="1"/>
  </sheetPr>
  <dimension ref="A1:G50"/>
  <sheetViews>
    <sheetView topLeftCell="A4" workbookViewId="0">
      <selection activeCell="O10" sqref="O10"/>
    </sheetView>
  </sheetViews>
  <sheetFormatPr defaultRowHeight="15" x14ac:dyDescent="0.25"/>
  <cols>
    <col min="1" max="1" width="50.42578125" customWidth="1"/>
    <col min="2" max="2" width="19.28515625" customWidth="1"/>
    <col min="3" max="3" width="17.28515625" customWidth="1"/>
    <col min="4" max="4" width="19.42578125" customWidth="1"/>
    <col min="5" max="5" width="17.85546875" customWidth="1"/>
    <col min="6" max="6" width="17.5703125" customWidth="1"/>
    <col min="7" max="7" width="15.85546875" customWidth="1"/>
  </cols>
  <sheetData>
    <row r="1" spans="1:7" ht="15.75" x14ac:dyDescent="0.25">
      <c r="A1" s="2" t="s">
        <v>14</v>
      </c>
      <c r="F1" s="77"/>
      <c r="G1" s="77"/>
    </row>
    <row r="2" spans="1:7" x14ac:dyDescent="0.25">
      <c r="A2" t="s">
        <v>22</v>
      </c>
    </row>
    <row r="3" spans="1:7" ht="15.75" thickBot="1" x14ac:dyDescent="0.3"/>
    <row r="4" spans="1:7" ht="49.5" customHeight="1" x14ac:dyDescent="0.25">
      <c r="A4" s="9"/>
      <c r="B4" s="115" t="s">
        <v>17</v>
      </c>
      <c r="C4" s="115"/>
      <c r="D4" s="101" t="s">
        <v>18</v>
      </c>
      <c r="E4" s="101"/>
      <c r="F4" s="102" t="s">
        <v>4</v>
      </c>
      <c r="G4" s="103"/>
    </row>
    <row r="5" spans="1:7" ht="31.5" customHeight="1" x14ac:dyDescent="0.25">
      <c r="A5" s="10"/>
      <c r="B5" s="104">
        <v>1</v>
      </c>
      <c r="C5" s="104"/>
      <c r="D5" s="105">
        <v>2</v>
      </c>
      <c r="E5" s="105"/>
      <c r="F5" s="104" t="s">
        <v>10</v>
      </c>
      <c r="G5" s="106"/>
    </row>
    <row r="6" spans="1:7" ht="33.75" customHeight="1" thickBot="1" x14ac:dyDescent="0.3">
      <c r="A6" s="22"/>
      <c r="B6" s="7" t="s">
        <v>0</v>
      </c>
      <c r="C6" s="7" t="s">
        <v>1</v>
      </c>
      <c r="D6" s="8" t="s">
        <v>0</v>
      </c>
      <c r="E6" s="8" t="s">
        <v>1</v>
      </c>
      <c r="F6" s="23" t="s">
        <v>0</v>
      </c>
      <c r="G6" s="65" t="s">
        <v>1</v>
      </c>
    </row>
    <row r="7" spans="1:7" x14ac:dyDescent="0.25">
      <c r="A7" s="25" t="s">
        <v>98</v>
      </c>
      <c r="B7" s="26">
        <v>147240</v>
      </c>
      <c r="C7" s="26">
        <v>436954</v>
      </c>
      <c r="D7" s="26">
        <v>141355</v>
      </c>
      <c r="E7" s="26">
        <v>415181</v>
      </c>
      <c r="F7" s="26">
        <f>B7/D7*100</f>
        <v>104.16327685614233</v>
      </c>
      <c r="G7" s="63">
        <f>C7/E7*100</f>
        <v>105.24421878650516</v>
      </c>
    </row>
    <row r="8" spans="1:7" x14ac:dyDescent="0.25">
      <c r="A8" s="18" t="s">
        <v>99</v>
      </c>
      <c r="B8" s="24">
        <v>51938</v>
      </c>
      <c r="C8" s="24">
        <v>255243</v>
      </c>
      <c r="D8" s="24">
        <v>45822</v>
      </c>
      <c r="E8" s="24">
        <v>228016</v>
      </c>
      <c r="F8" s="24">
        <f t="shared" ref="F8:F47" si="0">B8/D8*100</f>
        <v>113.34730042337742</v>
      </c>
      <c r="G8" s="61">
        <f t="shared" ref="G8:G47" si="1">C8/E8*100</f>
        <v>111.94082871377447</v>
      </c>
    </row>
    <row r="9" spans="1:7" x14ac:dyDescent="0.25">
      <c r="A9" s="18" t="s">
        <v>100</v>
      </c>
      <c r="B9" s="24">
        <v>29452</v>
      </c>
      <c r="C9" s="24">
        <v>152597</v>
      </c>
      <c r="D9" s="24">
        <v>28367</v>
      </c>
      <c r="E9" s="24">
        <v>149918</v>
      </c>
      <c r="F9" s="24">
        <f t="shared" si="0"/>
        <v>103.82486692283285</v>
      </c>
      <c r="G9" s="61">
        <f t="shared" si="1"/>
        <v>101.78697688069478</v>
      </c>
    </row>
    <row r="10" spans="1:7" x14ac:dyDescent="0.25">
      <c r="A10" s="18" t="s">
        <v>101</v>
      </c>
      <c r="B10" s="24">
        <v>28476</v>
      </c>
      <c r="C10" s="24">
        <v>151008</v>
      </c>
      <c r="D10" s="24">
        <v>25807</v>
      </c>
      <c r="E10" s="24">
        <v>136457</v>
      </c>
      <c r="F10" s="24">
        <f t="shared" si="0"/>
        <v>110.34215522920138</v>
      </c>
      <c r="G10" s="61">
        <f t="shared" si="1"/>
        <v>110.66343243659176</v>
      </c>
    </row>
    <row r="11" spans="1:7" x14ac:dyDescent="0.25">
      <c r="A11" s="18" t="s">
        <v>102</v>
      </c>
      <c r="B11" s="24">
        <v>26825</v>
      </c>
      <c r="C11" s="24">
        <v>139412</v>
      </c>
      <c r="D11" s="24">
        <v>22962</v>
      </c>
      <c r="E11" s="24">
        <v>121783</v>
      </c>
      <c r="F11" s="24">
        <f t="shared" si="0"/>
        <v>116.82344743489243</v>
      </c>
      <c r="G11" s="61">
        <f t="shared" si="1"/>
        <v>114.47574784657957</v>
      </c>
    </row>
    <row r="12" spans="1:7" x14ac:dyDescent="0.25">
      <c r="A12" s="18" t="s">
        <v>103</v>
      </c>
      <c r="B12" s="24">
        <v>25188</v>
      </c>
      <c r="C12" s="24">
        <v>119423</v>
      </c>
      <c r="D12" s="24">
        <v>22062</v>
      </c>
      <c r="E12" s="24">
        <v>103232</v>
      </c>
      <c r="F12" s="24">
        <f t="shared" si="0"/>
        <v>114.16915964101169</v>
      </c>
      <c r="G12" s="61">
        <f t="shared" si="1"/>
        <v>115.68409020458772</v>
      </c>
    </row>
    <row r="13" spans="1:7" x14ac:dyDescent="0.25">
      <c r="A13" s="18" t="s">
        <v>104</v>
      </c>
      <c r="B13" s="24">
        <v>36768</v>
      </c>
      <c r="C13" s="24">
        <v>115766</v>
      </c>
      <c r="D13" s="24">
        <v>34948</v>
      </c>
      <c r="E13" s="24">
        <v>111724</v>
      </c>
      <c r="F13" s="24">
        <f t="shared" si="0"/>
        <v>105.20773720956851</v>
      </c>
      <c r="G13" s="61">
        <f t="shared" si="1"/>
        <v>103.61784397264688</v>
      </c>
    </row>
    <row r="14" spans="1:7" x14ac:dyDescent="0.25">
      <c r="A14" s="18" t="s">
        <v>105</v>
      </c>
      <c r="B14" s="24">
        <v>20394</v>
      </c>
      <c r="C14" s="24">
        <v>112271</v>
      </c>
      <c r="D14" s="24">
        <v>18225</v>
      </c>
      <c r="E14" s="24">
        <v>99109</v>
      </c>
      <c r="F14" s="24">
        <f t="shared" si="0"/>
        <v>111.90123456790124</v>
      </c>
      <c r="G14" s="61">
        <f t="shared" si="1"/>
        <v>113.28032771998507</v>
      </c>
    </row>
    <row r="15" spans="1:7" x14ac:dyDescent="0.25">
      <c r="A15" s="18" t="s">
        <v>106</v>
      </c>
      <c r="B15" s="24">
        <v>20639</v>
      </c>
      <c r="C15" s="24">
        <v>102274</v>
      </c>
      <c r="D15" s="24">
        <v>18778</v>
      </c>
      <c r="E15" s="24">
        <v>90848</v>
      </c>
      <c r="F15" s="24">
        <f t="shared" si="0"/>
        <v>109.91053360315262</v>
      </c>
      <c r="G15" s="61">
        <f t="shared" si="1"/>
        <v>112.57705177879535</v>
      </c>
    </row>
    <row r="16" spans="1:7" x14ac:dyDescent="0.25">
      <c r="A16" s="18" t="s">
        <v>107</v>
      </c>
      <c r="B16" s="24">
        <v>20148</v>
      </c>
      <c r="C16" s="24">
        <v>97629</v>
      </c>
      <c r="D16" s="24">
        <v>17377</v>
      </c>
      <c r="E16" s="24">
        <v>81979</v>
      </c>
      <c r="F16" s="24">
        <f t="shared" si="0"/>
        <v>115.94636588594118</v>
      </c>
      <c r="G16" s="61">
        <f t="shared" si="1"/>
        <v>119.09025482135669</v>
      </c>
    </row>
    <row r="17" spans="1:7" x14ac:dyDescent="0.25">
      <c r="A17" s="18" t="s">
        <v>108</v>
      </c>
      <c r="B17" s="24">
        <v>20732</v>
      </c>
      <c r="C17" s="24">
        <v>93078</v>
      </c>
      <c r="D17" s="24">
        <v>18535</v>
      </c>
      <c r="E17" s="24">
        <v>82208</v>
      </c>
      <c r="F17" s="24">
        <f t="shared" si="0"/>
        <v>111.8532506069598</v>
      </c>
      <c r="G17" s="61">
        <f t="shared" si="1"/>
        <v>113.22255741533671</v>
      </c>
    </row>
    <row r="18" spans="1:7" x14ac:dyDescent="0.25">
      <c r="A18" s="18" t="s">
        <v>109</v>
      </c>
      <c r="B18" s="24">
        <v>15616</v>
      </c>
      <c r="C18" s="24">
        <v>85859</v>
      </c>
      <c r="D18" s="24">
        <v>14695</v>
      </c>
      <c r="E18" s="24">
        <v>81836</v>
      </c>
      <c r="F18" s="24">
        <f t="shared" si="0"/>
        <v>106.267437904049</v>
      </c>
      <c r="G18" s="61">
        <f t="shared" si="1"/>
        <v>104.91592941981524</v>
      </c>
    </row>
    <row r="19" spans="1:7" x14ac:dyDescent="0.25">
      <c r="A19" s="18" t="s">
        <v>110</v>
      </c>
      <c r="B19" s="24">
        <v>13718</v>
      </c>
      <c r="C19" s="24">
        <v>84287</v>
      </c>
      <c r="D19" s="24">
        <v>13894</v>
      </c>
      <c r="E19" s="24">
        <v>84759</v>
      </c>
      <c r="F19" s="24">
        <f t="shared" si="0"/>
        <v>98.733266158053837</v>
      </c>
      <c r="G19" s="61">
        <f t="shared" si="1"/>
        <v>99.443126983565165</v>
      </c>
    </row>
    <row r="20" spans="1:7" x14ac:dyDescent="0.25">
      <c r="A20" s="18" t="s">
        <v>111</v>
      </c>
      <c r="B20" s="24">
        <v>15301</v>
      </c>
      <c r="C20" s="24">
        <v>82171</v>
      </c>
      <c r="D20" s="24">
        <v>14792</v>
      </c>
      <c r="E20" s="24">
        <v>78384</v>
      </c>
      <c r="F20" s="24">
        <f t="shared" si="0"/>
        <v>103.44104921579232</v>
      </c>
      <c r="G20" s="61">
        <f t="shared" si="1"/>
        <v>104.83134313125129</v>
      </c>
    </row>
    <row r="21" spans="1:7" x14ac:dyDescent="0.25">
      <c r="A21" s="18" t="s">
        <v>112</v>
      </c>
      <c r="B21" s="24">
        <v>14337</v>
      </c>
      <c r="C21" s="24">
        <v>81734</v>
      </c>
      <c r="D21" s="24">
        <v>13927</v>
      </c>
      <c r="E21" s="24">
        <v>80536</v>
      </c>
      <c r="F21" s="24">
        <f t="shared" si="0"/>
        <v>102.94392187836576</v>
      </c>
      <c r="G21" s="61">
        <f t="shared" si="1"/>
        <v>101.48753352537996</v>
      </c>
    </row>
    <row r="22" spans="1:7" x14ac:dyDescent="0.25">
      <c r="A22" s="18" t="s">
        <v>113</v>
      </c>
      <c r="B22" s="24">
        <v>23203</v>
      </c>
      <c r="C22" s="24">
        <v>81042</v>
      </c>
      <c r="D22" s="24">
        <v>21496</v>
      </c>
      <c r="E22" s="24">
        <v>76231</v>
      </c>
      <c r="F22" s="24">
        <f t="shared" si="0"/>
        <v>107.94101228135466</v>
      </c>
      <c r="G22" s="61">
        <f t="shared" si="1"/>
        <v>106.31108079390275</v>
      </c>
    </row>
    <row r="23" spans="1:7" x14ac:dyDescent="0.25">
      <c r="A23" s="18" t="s">
        <v>114</v>
      </c>
      <c r="B23" s="24">
        <v>10286</v>
      </c>
      <c r="C23" s="24">
        <v>62279</v>
      </c>
      <c r="D23" s="24">
        <v>9672</v>
      </c>
      <c r="E23" s="24">
        <v>55730</v>
      </c>
      <c r="F23" s="24">
        <f t="shared" si="0"/>
        <v>106.34822167080232</v>
      </c>
      <c r="G23" s="61">
        <f t="shared" si="1"/>
        <v>111.75130091512651</v>
      </c>
    </row>
    <row r="24" spans="1:7" x14ac:dyDescent="0.25">
      <c r="A24" s="18" t="s">
        <v>115</v>
      </c>
      <c r="B24" s="24">
        <v>11236</v>
      </c>
      <c r="C24" s="24">
        <v>62249</v>
      </c>
      <c r="D24" s="24">
        <v>9692</v>
      </c>
      <c r="E24" s="24">
        <v>54929</v>
      </c>
      <c r="F24" s="24">
        <f t="shared" si="0"/>
        <v>115.9306644655386</v>
      </c>
      <c r="G24" s="61">
        <f t="shared" si="1"/>
        <v>113.32629394309018</v>
      </c>
    </row>
    <row r="25" spans="1:7" x14ac:dyDescent="0.25">
      <c r="A25" s="18" t="s">
        <v>116</v>
      </c>
      <c r="B25" s="24">
        <v>8914</v>
      </c>
      <c r="C25" s="24">
        <v>53176</v>
      </c>
      <c r="D25" s="24">
        <v>9010</v>
      </c>
      <c r="E25" s="24">
        <v>54539</v>
      </c>
      <c r="F25" s="24">
        <f t="shared" si="0"/>
        <v>98.93451720310766</v>
      </c>
      <c r="G25" s="61">
        <f t="shared" si="1"/>
        <v>97.500870936394136</v>
      </c>
    </row>
    <row r="26" spans="1:7" x14ac:dyDescent="0.25">
      <c r="A26" s="18" t="s">
        <v>117</v>
      </c>
      <c r="B26" s="24">
        <v>9505</v>
      </c>
      <c r="C26" s="24">
        <v>50053</v>
      </c>
      <c r="D26" s="24">
        <v>9063</v>
      </c>
      <c r="E26" s="24">
        <v>46433</v>
      </c>
      <c r="F26" s="24">
        <f t="shared" si="0"/>
        <v>104.87697230497628</v>
      </c>
      <c r="G26" s="61">
        <f t="shared" si="1"/>
        <v>107.79617944134559</v>
      </c>
    </row>
    <row r="27" spans="1:7" x14ac:dyDescent="0.25">
      <c r="A27" s="18" t="s">
        <v>118</v>
      </c>
      <c r="B27" s="24">
        <v>6515</v>
      </c>
      <c r="C27" s="24">
        <v>40718</v>
      </c>
      <c r="D27" s="24">
        <v>6098</v>
      </c>
      <c r="E27" s="24">
        <v>37689</v>
      </c>
      <c r="F27" s="24">
        <f t="shared" si="0"/>
        <v>106.83830764184978</v>
      </c>
      <c r="G27" s="61">
        <f t="shared" si="1"/>
        <v>108.03682772161638</v>
      </c>
    </row>
    <row r="28" spans="1:7" x14ac:dyDescent="0.25">
      <c r="A28" s="18" t="s">
        <v>119</v>
      </c>
      <c r="B28" s="24">
        <v>8181</v>
      </c>
      <c r="C28" s="24">
        <v>38656</v>
      </c>
      <c r="D28" s="24">
        <v>7806</v>
      </c>
      <c r="E28" s="24">
        <v>37403</v>
      </c>
      <c r="F28" s="24">
        <f t="shared" si="0"/>
        <v>104.80399692544198</v>
      </c>
      <c r="G28" s="61">
        <f t="shared" si="1"/>
        <v>103.34999866320884</v>
      </c>
    </row>
    <row r="29" spans="1:7" x14ac:dyDescent="0.25">
      <c r="A29" s="18" t="s">
        <v>120</v>
      </c>
      <c r="B29" s="24">
        <v>5354</v>
      </c>
      <c r="C29" s="24">
        <v>28827</v>
      </c>
      <c r="D29" s="24">
        <v>4271</v>
      </c>
      <c r="E29" s="24">
        <v>23218</v>
      </c>
      <c r="F29" s="24">
        <f t="shared" si="0"/>
        <v>125.35705923671271</v>
      </c>
      <c r="G29" s="61">
        <f t="shared" si="1"/>
        <v>124.15798087690584</v>
      </c>
    </row>
    <row r="30" spans="1:7" x14ac:dyDescent="0.25">
      <c r="A30" s="18" t="s">
        <v>121</v>
      </c>
      <c r="B30" s="24">
        <v>3671</v>
      </c>
      <c r="C30" s="24">
        <v>23632</v>
      </c>
      <c r="D30" s="24">
        <v>3802</v>
      </c>
      <c r="E30" s="24">
        <v>23681</v>
      </c>
      <c r="F30" s="24">
        <f t="shared" si="0"/>
        <v>96.55444502893215</v>
      </c>
      <c r="G30" s="61">
        <f t="shared" si="1"/>
        <v>99.793083062370684</v>
      </c>
    </row>
    <row r="31" spans="1:7" x14ac:dyDescent="0.25">
      <c r="A31" s="18" t="s">
        <v>122</v>
      </c>
      <c r="B31" s="24">
        <v>3505</v>
      </c>
      <c r="C31" s="24">
        <v>22466</v>
      </c>
      <c r="D31" s="24">
        <v>2880</v>
      </c>
      <c r="E31" s="24">
        <v>20204</v>
      </c>
      <c r="F31" s="24">
        <f t="shared" si="0"/>
        <v>121.70138888888889</v>
      </c>
      <c r="G31" s="61">
        <f t="shared" si="1"/>
        <v>111.19580281132448</v>
      </c>
    </row>
    <row r="32" spans="1:7" x14ac:dyDescent="0.25">
      <c r="A32" s="18" t="s">
        <v>123</v>
      </c>
      <c r="B32" s="24">
        <v>4218</v>
      </c>
      <c r="C32" s="24">
        <v>21462</v>
      </c>
      <c r="D32" s="24">
        <v>4179</v>
      </c>
      <c r="E32" s="24">
        <v>21590</v>
      </c>
      <c r="F32" s="24">
        <f t="shared" si="0"/>
        <v>100.93323761665469</v>
      </c>
      <c r="G32" s="61">
        <f t="shared" si="1"/>
        <v>99.407132931912926</v>
      </c>
    </row>
    <row r="33" spans="1:7" x14ac:dyDescent="0.25">
      <c r="A33" s="18" t="s">
        <v>124</v>
      </c>
      <c r="B33" s="24">
        <v>3633</v>
      </c>
      <c r="C33" s="24">
        <v>21456</v>
      </c>
      <c r="D33" s="24">
        <v>2725</v>
      </c>
      <c r="E33" s="24">
        <v>15490</v>
      </c>
      <c r="F33" s="24">
        <f t="shared" si="0"/>
        <v>133.32110091743118</v>
      </c>
      <c r="G33" s="61">
        <f t="shared" si="1"/>
        <v>138.51517107811492</v>
      </c>
    </row>
    <row r="34" spans="1:7" x14ac:dyDescent="0.25">
      <c r="A34" s="18" t="s">
        <v>125</v>
      </c>
      <c r="B34" s="24">
        <v>3017</v>
      </c>
      <c r="C34" s="24">
        <v>19953</v>
      </c>
      <c r="D34" s="24">
        <v>2837</v>
      </c>
      <c r="E34" s="24">
        <v>16955</v>
      </c>
      <c r="F34" s="24">
        <f t="shared" si="0"/>
        <v>106.34473034896017</v>
      </c>
      <c r="G34" s="61">
        <f t="shared" si="1"/>
        <v>117.68209967561192</v>
      </c>
    </row>
    <row r="35" spans="1:7" x14ac:dyDescent="0.25">
      <c r="A35" s="18" t="s">
        <v>126</v>
      </c>
      <c r="B35" s="24">
        <v>2862</v>
      </c>
      <c r="C35" s="24">
        <v>17453</v>
      </c>
      <c r="D35" s="24">
        <v>2971</v>
      </c>
      <c r="E35" s="24">
        <v>16483</v>
      </c>
      <c r="F35" s="24">
        <f t="shared" si="0"/>
        <v>96.33120161561763</v>
      </c>
      <c r="G35" s="61">
        <f t="shared" si="1"/>
        <v>105.8848510586665</v>
      </c>
    </row>
    <row r="36" spans="1:7" x14ac:dyDescent="0.25">
      <c r="A36" s="18" t="s">
        <v>127</v>
      </c>
      <c r="B36" s="24">
        <v>2826</v>
      </c>
      <c r="C36" s="24">
        <v>17118</v>
      </c>
      <c r="D36" s="24">
        <v>2212</v>
      </c>
      <c r="E36" s="24">
        <v>13429</v>
      </c>
      <c r="F36" s="24">
        <f t="shared" si="0"/>
        <v>127.75768535262206</v>
      </c>
      <c r="G36" s="61">
        <f t="shared" si="1"/>
        <v>127.47039988085487</v>
      </c>
    </row>
    <row r="37" spans="1:7" x14ac:dyDescent="0.25">
      <c r="A37" s="18" t="s">
        <v>128</v>
      </c>
      <c r="B37" s="24">
        <v>4745</v>
      </c>
      <c r="C37" s="24">
        <v>16789</v>
      </c>
      <c r="D37" s="24">
        <v>4393</v>
      </c>
      <c r="E37" s="24">
        <v>15393</v>
      </c>
      <c r="F37" s="24">
        <f t="shared" si="0"/>
        <v>108.01274755292512</v>
      </c>
      <c r="G37" s="61">
        <f t="shared" si="1"/>
        <v>109.06905736373676</v>
      </c>
    </row>
    <row r="38" spans="1:7" x14ac:dyDescent="0.25">
      <c r="A38" s="18" t="s">
        <v>129</v>
      </c>
      <c r="B38" s="24">
        <v>2371</v>
      </c>
      <c r="C38" s="24">
        <v>14229</v>
      </c>
      <c r="D38" s="24">
        <v>2414</v>
      </c>
      <c r="E38" s="24">
        <v>14352</v>
      </c>
      <c r="F38" s="24">
        <f t="shared" si="0"/>
        <v>98.218724109362057</v>
      </c>
      <c r="G38" s="61">
        <f t="shared" si="1"/>
        <v>99.142976588628756</v>
      </c>
    </row>
    <row r="39" spans="1:7" x14ac:dyDescent="0.25">
      <c r="A39" s="18" t="s">
        <v>130</v>
      </c>
      <c r="B39" s="24">
        <v>2628</v>
      </c>
      <c r="C39" s="24">
        <v>14125</v>
      </c>
      <c r="D39" s="24">
        <v>2770</v>
      </c>
      <c r="E39" s="24">
        <v>15436</v>
      </c>
      <c r="F39" s="24">
        <f t="shared" si="0"/>
        <v>94.87364620938628</v>
      </c>
      <c r="G39" s="61">
        <f t="shared" si="1"/>
        <v>91.506867064006215</v>
      </c>
    </row>
    <row r="40" spans="1:7" x14ac:dyDescent="0.25">
      <c r="A40" s="18" t="s">
        <v>131</v>
      </c>
      <c r="B40" s="24">
        <v>2010</v>
      </c>
      <c r="C40" s="24">
        <v>13198</v>
      </c>
      <c r="D40" s="24">
        <v>1889</v>
      </c>
      <c r="E40" s="24">
        <v>11531</v>
      </c>
      <c r="F40" s="24">
        <f t="shared" si="0"/>
        <v>106.40550555849654</v>
      </c>
      <c r="G40" s="61">
        <f t="shared" si="1"/>
        <v>114.45668198768537</v>
      </c>
    </row>
    <row r="41" spans="1:7" x14ac:dyDescent="0.25">
      <c r="A41" s="18" t="s">
        <v>132</v>
      </c>
      <c r="B41" s="24">
        <v>1138</v>
      </c>
      <c r="C41" s="24">
        <v>5468</v>
      </c>
      <c r="D41" s="24">
        <v>897</v>
      </c>
      <c r="E41" s="24">
        <v>4568</v>
      </c>
      <c r="F41" s="24">
        <f t="shared" si="0"/>
        <v>126.86733556298773</v>
      </c>
      <c r="G41" s="61">
        <f t="shared" si="1"/>
        <v>119.70227670753064</v>
      </c>
    </row>
    <row r="42" spans="1:7" x14ac:dyDescent="0.25">
      <c r="A42" s="18" t="s">
        <v>133</v>
      </c>
      <c r="B42" s="24">
        <v>1859</v>
      </c>
      <c r="C42" s="24">
        <v>4338</v>
      </c>
      <c r="D42" s="24">
        <v>1994</v>
      </c>
      <c r="E42" s="24">
        <v>4404</v>
      </c>
      <c r="F42" s="24">
        <f t="shared" si="0"/>
        <v>93.229689067201605</v>
      </c>
      <c r="G42" s="61">
        <f t="shared" si="1"/>
        <v>98.501362397820159</v>
      </c>
    </row>
    <row r="43" spans="1:7" x14ac:dyDescent="0.25">
      <c r="A43" s="18" t="s">
        <v>134</v>
      </c>
      <c r="B43" s="24">
        <v>563</v>
      </c>
      <c r="C43" s="24">
        <v>2791</v>
      </c>
      <c r="D43" s="24">
        <v>444</v>
      </c>
      <c r="E43" s="24">
        <v>2527</v>
      </c>
      <c r="F43" s="24">
        <f t="shared" si="0"/>
        <v>126.8018018018018</v>
      </c>
      <c r="G43" s="61">
        <f t="shared" si="1"/>
        <v>110.44717055797389</v>
      </c>
    </row>
    <row r="44" spans="1:7" x14ac:dyDescent="0.25">
      <c r="A44" s="18" t="s">
        <v>135</v>
      </c>
      <c r="B44" s="24">
        <v>362</v>
      </c>
      <c r="C44" s="24">
        <v>2751</v>
      </c>
      <c r="D44" s="24">
        <v>198</v>
      </c>
      <c r="E44" s="24">
        <v>1641</v>
      </c>
      <c r="F44" s="24">
        <f t="shared" si="0"/>
        <v>182.82828282828282</v>
      </c>
      <c r="G44" s="61">
        <f t="shared" si="1"/>
        <v>167.6416819012797</v>
      </c>
    </row>
    <row r="45" spans="1:7" x14ac:dyDescent="0.25">
      <c r="A45" s="18" t="s">
        <v>136</v>
      </c>
      <c r="B45" s="24">
        <v>481</v>
      </c>
      <c r="C45" s="24">
        <v>2171</v>
      </c>
      <c r="D45" s="24">
        <v>344</v>
      </c>
      <c r="E45" s="24">
        <v>1815</v>
      </c>
      <c r="F45" s="24">
        <f t="shared" si="0"/>
        <v>139.82558139534885</v>
      </c>
      <c r="G45" s="61">
        <f t="shared" si="1"/>
        <v>119.61432506887053</v>
      </c>
    </row>
    <row r="46" spans="1:7" x14ac:dyDescent="0.25">
      <c r="A46" s="18" t="s">
        <v>137</v>
      </c>
      <c r="B46" s="24">
        <v>390</v>
      </c>
      <c r="C46" s="24">
        <v>1655</v>
      </c>
      <c r="D46" s="24">
        <v>333</v>
      </c>
      <c r="E46" s="24">
        <v>1381</v>
      </c>
      <c r="F46" s="24">
        <f t="shared" si="0"/>
        <v>117.11711711711712</v>
      </c>
      <c r="G46" s="61">
        <f t="shared" si="1"/>
        <v>119.84069514844316</v>
      </c>
    </row>
    <row r="47" spans="1:7" ht="15.75" thickBot="1" x14ac:dyDescent="0.3">
      <c r="A47" s="27" t="s">
        <v>138</v>
      </c>
      <c r="B47" s="28">
        <v>276</v>
      </c>
      <c r="C47" s="28">
        <v>499</v>
      </c>
      <c r="D47" s="28">
        <v>108</v>
      </c>
      <c r="E47" s="28">
        <v>224</v>
      </c>
      <c r="F47" s="28">
        <f t="shared" si="0"/>
        <v>255.55555555555554</v>
      </c>
      <c r="G47" s="66">
        <f t="shared" si="1"/>
        <v>222.76785714285717</v>
      </c>
    </row>
    <row r="48" spans="1:7" x14ac:dyDescent="0.25">
      <c r="A48" s="19"/>
      <c r="G48" s="3"/>
    </row>
    <row r="49" spans="1:7" ht="15.75" thickBot="1" x14ac:dyDescent="0.3">
      <c r="A49" s="19"/>
      <c r="G49" s="3"/>
    </row>
    <row r="50" spans="1:7" ht="15.75" thickBot="1" x14ac:dyDescent="0.3">
      <c r="A50" s="30" t="s">
        <v>3</v>
      </c>
      <c r="B50" s="31">
        <f>SUM(B7:B47)</f>
        <v>610521</v>
      </c>
      <c r="C50" s="31">
        <f>SUM(C7:C47)</f>
        <v>2748260</v>
      </c>
      <c r="D50" s="31">
        <f>SUM(D7:D47)</f>
        <v>566044</v>
      </c>
      <c r="E50" s="31">
        <f>SUM(E7:E47)</f>
        <v>2533246</v>
      </c>
      <c r="F50" s="31">
        <f>B50/D50*100</f>
        <v>107.85751637681878</v>
      </c>
      <c r="G50" s="59">
        <f>C50/E50*100</f>
        <v>108.4876873386951</v>
      </c>
    </row>
  </sheetData>
  <mergeCells count="6">
    <mergeCell ref="B4:C4"/>
    <mergeCell ref="D4:E4"/>
    <mergeCell ref="F4:G4"/>
    <mergeCell ref="B5:C5"/>
    <mergeCell ref="D5:E5"/>
    <mergeCell ref="F5:G5"/>
  </mergeCells>
  <pageMargins left="0.7" right="0.7" top="0.75" bottom="0.75" header="0.3" footer="0.3"/>
  <pageSetup paperSize="9" scale="83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2B1F6-14C3-4AB3-8453-A2585DBD9F7A}">
  <sheetPr>
    <pageSetUpPr fitToPage="1"/>
  </sheetPr>
  <dimension ref="A1:G49"/>
  <sheetViews>
    <sheetView workbookViewId="0">
      <selection activeCell="J17" sqref="J17"/>
    </sheetView>
  </sheetViews>
  <sheetFormatPr defaultRowHeight="15" x14ac:dyDescent="0.25"/>
  <cols>
    <col min="1" max="1" width="47.140625" customWidth="1"/>
    <col min="2" max="2" width="19.42578125" customWidth="1"/>
    <col min="3" max="3" width="19.85546875" customWidth="1"/>
    <col min="4" max="4" width="20.28515625" customWidth="1"/>
    <col min="5" max="5" width="21.42578125" customWidth="1"/>
    <col min="6" max="6" width="20.7109375" customWidth="1"/>
    <col min="7" max="7" width="21" customWidth="1"/>
  </cols>
  <sheetData>
    <row r="1" spans="1:7" ht="15.75" x14ac:dyDescent="0.25">
      <c r="A1" s="2" t="s">
        <v>14</v>
      </c>
    </row>
    <row r="2" spans="1:7" x14ac:dyDescent="0.25">
      <c r="A2" t="s">
        <v>21</v>
      </c>
    </row>
    <row r="3" spans="1:7" ht="15.75" thickBot="1" x14ac:dyDescent="0.3"/>
    <row r="4" spans="1:7" ht="41.25" customHeight="1" x14ac:dyDescent="0.25">
      <c r="A4" s="5"/>
      <c r="B4" s="107" t="s">
        <v>19</v>
      </c>
      <c r="C4" s="107"/>
      <c r="D4" s="108" t="s">
        <v>20</v>
      </c>
      <c r="E4" s="108"/>
      <c r="F4" s="116" t="s">
        <v>4</v>
      </c>
      <c r="G4" s="117"/>
    </row>
    <row r="5" spans="1:7" ht="27.75" customHeight="1" x14ac:dyDescent="0.25">
      <c r="A5" s="4"/>
      <c r="B5" s="111">
        <v>1</v>
      </c>
      <c r="C5" s="111"/>
      <c r="D5" s="112">
        <v>2</v>
      </c>
      <c r="E5" s="112"/>
      <c r="F5" s="118" t="s">
        <v>10</v>
      </c>
      <c r="G5" s="119"/>
    </row>
    <row r="6" spans="1:7" ht="30" customHeight="1" thickBot="1" x14ac:dyDescent="0.3">
      <c r="A6" s="17"/>
      <c r="B6" s="7" t="s">
        <v>0</v>
      </c>
      <c r="C6" s="7" t="s">
        <v>1</v>
      </c>
      <c r="D6" s="8" t="s">
        <v>0</v>
      </c>
      <c r="E6" s="8" t="s">
        <v>1</v>
      </c>
      <c r="F6" s="21" t="s">
        <v>0</v>
      </c>
      <c r="G6" s="67" t="s">
        <v>1</v>
      </c>
    </row>
    <row r="7" spans="1:7" x14ac:dyDescent="0.25">
      <c r="A7" s="86" t="s">
        <v>98</v>
      </c>
      <c r="B7" s="87">
        <v>393436</v>
      </c>
      <c r="C7" s="87">
        <v>1066890</v>
      </c>
      <c r="D7" s="87">
        <v>375126</v>
      </c>
      <c r="E7" s="87">
        <v>1024127</v>
      </c>
      <c r="F7" s="88">
        <f>B7/D7*100</f>
        <v>104.88102664171505</v>
      </c>
      <c r="G7" s="89">
        <f>C7/E7*100</f>
        <v>104.17555635189777</v>
      </c>
    </row>
    <row r="8" spans="1:7" x14ac:dyDescent="0.25">
      <c r="A8" s="18" t="s">
        <v>99</v>
      </c>
      <c r="B8" s="24">
        <v>96895</v>
      </c>
      <c r="C8" s="24">
        <v>420714</v>
      </c>
      <c r="D8" s="24">
        <v>90448</v>
      </c>
      <c r="E8" s="24">
        <v>399908</v>
      </c>
      <c r="F8" s="36">
        <f t="shared" ref="F8:F47" si="0">B8/D8*100</f>
        <v>107.12785246771625</v>
      </c>
      <c r="G8" s="69">
        <f t="shared" ref="G8:G47" si="1">C8/E8*100</f>
        <v>105.20269662022265</v>
      </c>
    </row>
    <row r="9" spans="1:7" x14ac:dyDescent="0.25">
      <c r="A9" s="18" t="s">
        <v>101</v>
      </c>
      <c r="B9" s="24">
        <v>48346</v>
      </c>
      <c r="C9" s="24">
        <v>222572</v>
      </c>
      <c r="D9" s="24">
        <v>45162</v>
      </c>
      <c r="E9" s="24">
        <v>210260</v>
      </c>
      <c r="F9" s="36">
        <f t="shared" si="0"/>
        <v>107.05017492582259</v>
      </c>
      <c r="G9" s="69">
        <f t="shared" si="1"/>
        <v>105.85560734328926</v>
      </c>
    </row>
    <row r="10" spans="1:7" x14ac:dyDescent="0.25">
      <c r="A10" s="18" t="s">
        <v>102</v>
      </c>
      <c r="B10" s="24">
        <v>45710</v>
      </c>
      <c r="C10" s="24">
        <v>211259</v>
      </c>
      <c r="D10" s="24">
        <v>52798</v>
      </c>
      <c r="E10" s="24">
        <v>223287</v>
      </c>
      <c r="F10" s="36">
        <f t="shared" si="0"/>
        <v>86.575249062464493</v>
      </c>
      <c r="G10" s="69">
        <f t="shared" si="1"/>
        <v>94.61321080044965</v>
      </c>
    </row>
    <row r="11" spans="1:7" x14ac:dyDescent="0.25">
      <c r="A11" s="18" t="s">
        <v>100</v>
      </c>
      <c r="B11" s="24">
        <v>42921</v>
      </c>
      <c r="C11" s="24">
        <v>202211</v>
      </c>
      <c r="D11" s="24">
        <v>40145</v>
      </c>
      <c r="E11" s="24">
        <v>198643</v>
      </c>
      <c r="F11" s="36">
        <f t="shared" si="0"/>
        <v>106.91493336654628</v>
      </c>
      <c r="G11" s="69">
        <f t="shared" si="1"/>
        <v>101.79618712967485</v>
      </c>
    </row>
    <row r="12" spans="1:7" x14ac:dyDescent="0.25">
      <c r="A12" s="18" t="s">
        <v>103</v>
      </c>
      <c r="B12" s="24">
        <v>47229</v>
      </c>
      <c r="C12" s="24">
        <v>197678</v>
      </c>
      <c r="D12" s="24">
        <v>41876</v>
      </c>
      <c r="E12" s="24">
        <v>177611</v>
      </c>
      <c r="F12" s="36">
        <f t="shared" si="0"/>
        <v>112.78297831693571</v>
      </c>
      <c r="G12" s="69">
        <f t="shared" si="1"/>
        <v>111.29828670521533</v>
      </c>
    </row>
    <row r="13" spans="1:7" x14ac:dyDescent="0.25">
      <c r="A13" s="18" t="s">
        <v>104</v>
      </c>
      <c r="B13" s="24">
        <v>63280</v>
      </c>
      <c r="C13" s="24">
        <v>183227</v>
      </c>
      <c r="D13" s="24">
        <v>59798</v>
      </c>
      <c r="E13" s="24">
        <v>177334</v>
      </c>
      <c r="F13" s="36">
        <f t="shared" si="0"/>
        <v>105.82293722198067</v>
      </c>
      <c r="G13" s="69">
        <f t="shared" si="1"/>
        <v>103.32310780786538</v>
      </c>
    </row>
    <row r="14" spans="1:7" x14ac:dyDescent="0.25">
      <c r="A14" s="18" t="s">
        <v>108</v>
      </c>
      <c r="B14" s="24">
        <v>45351</v>
      </c>
      <c r="C14" s="24">
        <v>183006</v>
      </c>
      <c r="D14" s="24">
        <v>40879</v>
      </c>
      <c r="E14" s="24">
        <v>152138</v>
      </c>
      <c r="F14" s="36">
        <f t="shared" si="0"/>
        <v>110.93960224075931</v>
      </c>
      <c r="G14" s="69">
        <f t="shared" si="1"/>
        <v>120.28947403015684</v>
      </c>
    </row>
    <row r="15" spans="1:7" x14ac:dyDescent="0.25">
      <c r="A15" s="18" t="s">
        <v>105</v>
      </c>
      <c r="B15" s="24">
        <v>34737</v>
      </c>
      <c r="C15" s="24">
        <v>167715</v>
      </c>
      <c r="D15" s="24">
        <v>33143</v>
      </c>
      <c r="E15" s="24">
        <v>151389</v>
      </c>
      <c r="F15" s="36">
        <f t="shared" si="0"/>
        <v>104.80946202818092</v>
      </c>
      <c r="G15" s="69">
        <f t="shared" si="1"/>
        <v>110.78413887402651</v>
      </c>
    </row>
    <row r="16" spans="1:7" x14ac:dyDescent="0.25">
      <c r="A16" s="18" t="s">
        <v>107</v>
      </c>
      <c r="B16" s="24">
        <v>36853</v>
      </c>
      <c r="C16" s="24">
        <v>160805</v>
      </c>
      <c r="D16" s="24">
        <v>32966</v>
      </c>
      <c r="E16" s="24">
        <v>147144</v>
      </c>
      <c r="F16" s="36">
        <f t="shared" si="0"/>
        <v>111.79093611599831</v>
      </c>
      <c r="G16" s="69">
        <f t="shared" si="1"/>
        <v>109.28410264774642</v>
      </c>
    </row>
    <row r="17" spans="1:7" x14ac:dyDescent="0.25">
      <c r="A17" s="18" t="s">
        <v>106</v>
      </c>
      <c r="B17" s="24">
        <v>32952</v>
      </c>
      <c r="C17" s="24">
        <v>152581</v>
      </c>
      <c r="D17" s="24">
        <v>32224</v>
      </c>
      <c r="E17" s="24">
        <v>151813</v>
      </c>
      <c r="F17" s="36">
        <f t="shared" si="0"/>
        <v>102.25918570009931</v>
      </c>
      <c r="G17" s="69">
        <f t="shared" si="1"/>
        <v>100.50588553022467</v>
      </c>
    </row>
    <row r="18" spans="1:7" x14ac:dyDescent="0.25">
      <c r="A18" s="18" t="s">
        <v>110</v>
      </c>
      <c r="B18" s="24">
        <v>26263</v>
      </c>
      <c r="C18" s="24">
        <v>143254</v>
      </c>
      <c r="D18" s="24">
        <v>28992</v>
      </c>
      <c r="E18" s="24">
        <v>158901</v>
      </c>
      <c r="F18" s="36">
        <f t="shared" si="0"/>
        <v>90.587058498896241</v>
      </c>
      <c r="G18" s="69">
        <f t="shared" si="1"/>
        <v>90.152988338651113</v>
      </c>
    </row>
    <row r="19" spans="1:7" x14ac:dyDescent="0.25">
      <c r="A19" s="18" t="s">
        <v>113</v>
      </c>
      <c r="B19" s="24">
        <v>45947</v>
      </c>
      <c r="C19" s="24">
        <v>138856</v>
      </c>
      <c r="D19" s="24">
        <v>43508</v>
      </c>
      <c r="E19" s="24">
        <v>133375</v>
      </c>
      <c r="F19" s="36">
        <f t="shared" si="0"/>
        <v>105.60586558793786</v>
      </c>
      <c r="G19" s="69">
        <f t="shared" si="1"/>
        <v>104.10946579194002</v>
      </c>
    </row>
    <row r="20" spans="1:7" x14ac:dyDescent="0.25">
      <c r="A20" s="18" t="s">
        <v>112</v>
      </c>
      <c r="B20" s="24">
        <v>25955</v>
      </c>
      <c r="C20" s="24">
        <v>128152</v>
      </c>
      <c r="D20" s="24">
        <v>23828</v>
      </c>
      <c r="E20" s="24">
        <v>126700</v>
      </c>
      <c r="F20" s="36">
        <f t="shared" si="0"/>
        <v>108.92647305690784</v>
      </c>
      <c r="G20" s="69">
        <f t="shared" si="1"/>
        <v>101.14601420678768</v>
      </c>
    </row>
    <row r="21" spans="1:7" x14ac:dyDescent="0.25">
      <c r="A21" s="18" t="s">
        <v>109</v>
      </c>
      <c r="B21" s="24">
        <v>23647</v>
      </c>
      <c r="C21" s="24">
        <v>121048</v>
      </c>
      <c r="D21" s="24">
        <v>22807</v>
      </c>
      <c r="E21" s="24">
        <v>118125</v>
      </c>
      <c r="F21" s="36">
        <f t="shared" si="0"/>
        <v>103.68307975621521</v>
      </c>
      <c r="G21" s="69">
        <f t="shared" si="1"/>
        <v>102.47449735449736</v>
      </c>
    </row>
    <row r="22" spans="1:7" x14ac:dyDescent="0.25">
      <c r="A22" s="18" t="s">
        <v>111</v>
      </c>
      <c r="B22" s="24">
        <v>22057</v>
      </c>
      <c r="C22" s="24">
        <v>107893</v>
      </c>
      <c r="D22" s="24">
        <v>22150</v>
      </c>
      <c r="E22" s="24">
        <v>106439</v>
      </c>
      <c r="F22" s="36">
        <f t="shared" si="0"/>
        <v>99.580135440180584</v>
      </c>
      <c r="G22" s="69">
        <f t="shared" si="1"/>
        <v>101.36604064299739</v>
      </c>
    </row>
    <row r="23" spans="1:7" x14ac:dyDescent="0.25">
      <c r="A23" s="18" t="s">
        <v>115</v>
      </c>
      <c r="B23" s="24">
        <v>17259</v>
      </c>
      <c r="C23" s="24">
        <v>89545</v>
      </c>
      <c r="D23" s="24">
        <v>15727</v>
      </c>
      <c r="E23" s="24">
        <v>81670</v>
      </c>
      <c r="F23" s="36">
        <f t="shared" si="0"/>
        <v>109.74120938513386</v>
      </c>
      <c r="G23" s="69">
        <f t="shared" si="1"/>
        <v>109.64246357291539</v>
      </c>
    </row>
    <row r="24" spans="1:7" x14ac:dyDescent="0.25">
      <c r="A24" s="18" t="s">
        <v>114</v>
      </c>
      <c r="B24" s="24">
        <v>14548</v>
      </c>
      <c r="C24" s="24">
        <v>80273</v>
      </c>
      <c r="D24" s="24">
        <v>14012</v>
      </c>
      <c r="E24" s="24">
        <v>72598</v>
      </c>
      <c r="F24" s="36">
        <f t="shared" si="0"/>
        <v>103.82529260633741</v>
      </c>
      <c r="G24" s="69">
        <f t="shared" si="1"/>
        <v>110.57191658172401</v>
      </c>
    </row>
    <row r="25" spans="1:7" x14ac:dyDescent="0.25">
      <c r="A25" s="18" t="s">
        <v>116</v>
      </c>
      <c r="B25" s="24">
        <v>13038</v>
      </c>
      <c r="C25" s="24">
        <v>72940</v>
      </c>
      <c r="D25" s="24">
        <v>13187</v>
      </c>
      <c r="E25" s="24">
        <v>76833</v>
      </c>
      <c r="F25" s="36">
        <f t="shared" si="0"/>
        <v>98.870099340259344</v>
      </c>
      <c r="G25" s="69">
        <f t="shared" si="1"/>
        <v>94.933166738250492</v>
      </c>
    </row>
    <row r="26" spans="1:7" x14ac:dyDescent="0.25">
      <c r="A26" s="18" t="s">
        <v>117</v>
      </c>
      <c r="B26" s="24">
        <v>13533</v>
      </c>
      <c r="C26" s="24">
        <v>64152</v>
      </c>
      <c r="D26" s="24">
        <v>12755</v>
      </c>
      <c r="E26" s="24">
        <v>59084</v>
      </c>
      <c r="F26" s="36">
        <f t="shared" si="0"/>
        <v>106.09956879655039</v>
      </c>
      <c r="G26" s="69">
        <f t="shared" si="1"/>
        <v>108.57761830614041</v>
      </c>
    </row>
    <row r="27" spans="1:7" x14ac:dyDescent="0.25">
      <c r="A27" s="18" t="s">
        <v>119</v>
      </c>
      <c r="B27" s="24">
        <v>12913</v>
      </c>
      <c r="C27" s="24">
        <v>57000</v>
      </c>
      <c r="D27" s="24">
        <v>12011</v>
      </c>
      <c r="E27" s="24">
        <v>54277</v>
      </c>
      <c r="F27" s="36">
        <f t="shared" si="0"/>
        <v>107.5097826991924</v>
      </c>
      <c r="G27" s="69">
        <f t="shared" si="1"/>
        <v>105.0168579693056</v>
      </c>
    </row>
    <row r="28" spans="1:7" x14ac:dyDescent="0.25">
      <c r="A28" s="18" t="s">
        <v>118</v>
      </c>
      <c r="B28" s="24">
        <v>8535</v>
      </c>
      <c r="C28" s="24">
        <v>51460</v>
      </c>
      <c r="D28" s="24">
        <v>7963</v>
      </c>
      <c r="E28" s="24">
        <v>49591</v>
      </c>
      <c r="F28" s="36">
        <f t="shared" si="0"/>
        <v>107.18322240361672</v>
      </c>
      <c r="G28" s="69">
        <f t="shared" si="1"/>
        <v>103.76882902139502</v>
      </c>
    </row>
    <row r="29" spans="1:7" x14ac:dyDescent="0.25">
      <c r="A29" s="18" t="s">
        <v>120</v>
      </c>
      <c r="B29" s="24">
        <v>9173</v>
      </c>
      <c r="C29" s="24">
        <v>42950</v>
      </c>
      <c r="D29" s="24">
        <v>7157</v>
      </c>
      <c r="E29" s="24">
        <v>35464</v>
      </c>
      <c r="F29" s="36">
        <f t="shared" si="0"/>
        <v>128.16822691071678</v>
      </c>
      <c r="G29" s="69">
        <f t="shared" si="1"/>
        <v>121.10872997969773</v>
      </c>
    </row>
    <row r="30" spans="1:7" x14ac:dyDescent="0.25">
      <c r="A30" s="18" t="s">
        <v>128</v>
      </c>
      <c r="B30" s="24">
        <v>15061</v>
      </c>
      <c r="C30" s="24">
        <v>40729</v>
      </c>
      <c r="D30" s="24">
        <v>13545</v>
      </c>
      <c r="E30" s="24">
        <v>36540</v>
      </c>
      <c r="F30" s="36">
        <f t="shared" si="0"/>
        <v>111.19232188999631</v>
      </c>
      <c r="G30" s="69">
        <f t="shared" si="1"/>
        <v>111.46414887794198</v>
      </c>
    </row>
    <row r="31" spans="1:7" x14ac:dyDescent="0.25">
      <c r="A31" s="18" t="s">
        <v>123</v>
      </c>
      <c r="B31" s="24">
        <v>7959</v>
      </c>
      <c r="C31" s="24">
        <v>36731</v>
      </c>
      <c r="D31" s="24">
        <v>7235</v>
      </c>
      <c r="E31" s="24">
        <v>33439</v>
      </c>
      <c r="F31" s="36">
        <f t="shared" si="0"/>
        <v>110.00691085003456</v>
      </c>
      <c r="G31" s="69">
        <f t="shared" si="1"/>
        <v>109.84479200933042</v>
      </c>
    </row>
    <row r="32" spans="1:7" x14ac:dyDescent="0.25">
      <c r="A32" s="18" t="s">
        <v>121</v>
      </c>
      <c r="B32" s="24">
        <v>5714</v>
      </c>
      <c r="C32" s="24">
        <v>36446</v>
      </c>
      <c r="D32" s="24">
        <v>6077</v>
      </c>
      <c r="E32" s="24">
        <v>37114</v>
      </c>
      <c r="F32" s="36">
        <f t="shared" si="0"/>
        <v>94.026657890406454</v>
      </c>
      <c r="G32" s="69">
        <f t="shared" si="1"/>
        <v>98.200140108853802</v>
      </c>
    </row>
    <row r="33" spans="1:7" x14ac:dyDescent="0.25">
      <c r="A33" s="18" t="s">
        <v>122</v>
      </c>
      <c r="B33" s="24">
        <v>6055</v>
      </c>
      <c r="C33" s="24">
        <v>33949</v>
      </c>
      <c r="D33" s="24">
        <v>5827</v>
      </c>
      <c r="E33" s="24">
        <v>36442</v>
      </c>
      <c r="F33" s="36">
        <f t="shared" si="0"/>
        <v>103.91281963274412</v>
      </c>
      <c r="G33" s="69">
        <f t="shared" si="1"/>
        <v>93.158992371439552</v>
      </c>
    </row>
    <row r="34" spans="1:7" x14ac:dyDescent="0.25">
      <c r="A34" s="18" t="s">
        <v>124</v>
      </c>
      <c r="B34" s="24">
        <v>5796</v>
      </c>
      <c r="C34" s="24">
        <v>28601</v>
      </c>
      <c r="D34" s="24">
        <v>4730</v>
      </c>
      <c r="E34" s="24">
        <v>24229</v>
      </c>
      <c r="F34" s="36">
        <f t="shared" si="0"/>
        <v>122.53699788583509</v>
      </c>
      <c r="G34" s="69">
        <f t="shared" si="1"/>
        <v>118.04449213752115</v>
      </c>
    </row>
    <row r="35" spans="1:7" x14ac:dyDescent="0.25">
      <c r="A35" s="18" t="s">
        <v>126</v>
      </c>
      <c r="B35" s="24">
        <v>5507</v>
      </c>
      <c r="C35" s="24">
        <v>27732</v>
      </c>
      <c r="D35" s="24">
        <v>5282</v>
      </c>
      <c r="E35" s="24">
        <v>28209</v>
      </c>
      <c r="F35" s="36">
        <f t="shared" si="0"/>
        <v>104.25975009466111</v>
      </c>
      <c r="G35" s="69">
        <f t="shared" si="1"/>
        <v>98.309050303094764</v>
      </c>
    </row>
    <row r="36" spans="1:7" x14ac:dyDescent="0.25">
      <c r="A36" s="18" t="s">
        <v>125</v>
      </c>
      <c r="B36" s="24">
        <v>4120</v>
      </c>
      <c r="C36" s="24">
        <v>25363</v>
      </c>
      <c r="D36" s="24">
        <v>4034</v>
      </c>
      <c r="E36" s="24">
        <v>23402</v>
      </c>
      <c r="F36" s="36">
        <f t="shared" si="0"/>
        <v>102.1318790282598</v>
      </c>
      <c r="G36" s="69">
        <f t="shared" si="1"/>
        <v>108.3796256730194</v>
      </c>
    </row>
    <row r="37" spans="1:7" x14ac:dyDescent="0.25">
      <c r="A37" s="18" t="s">
        <v>130</v>
      </c>
      <c r="B37" s="24">
        <v>5249</v>
      </c>
      <c r="C37" s="24">
        <v>23862</v>
      </c>
      <c r="D37" s="24">
        <v>4990</v>
      </c>
      <c r="E37" s="24">
        <v>24855</v>
      </c>
      <c r="F37" s="36">
        <f t="shared" si="0"/>
        <v>105.19038076152304</v>
      </c>
      <c r="G37" s="69">
        <f t="shared" si="1"/>
        <v>96.004828002414001</v>
      </c>
    </row>
    <row r="38" spans="1:7" x14ac:dyDescent="0.25">
      <c r="A38" s="18" t="s">
        <v>127</v>
      </c>
      <c r="B38" s="24">
        <v>3641</v>
      </c>
      <c r="C38" s="24">
        <v>22215</v>
      </c>
      <c r="D38" s="24">
        <v>3012</v>
      </c>
      <c r="E38" s="24">
        <v>19610</v>
      </c>
      <c r="F38" s="36">
        <f t="shared" si="0"/>
        <v>120.88313413014609</v>
      </c>
      <c r="G38" s="69">
        <f t="shared" si="1"/>
        <v>113.28403875573687</v>
      </c>
    </row>
    <row r="39" spans="1:7" x14ac:dyDescent="0.25">
      <c r="A39" s="18" t="s">
        <v>129</v>
      </c>
      <c r="B39" s="24">
        <v>3241</v>
      </c>
      <c r="C39" s="24">
        <v>18258</v>
      </c>
      <c r="D39" s="24">
        <v>3443</v>
      </c>
      <c r="E39" s="24">
        <v>20293</v>
      </c>
      <c r="F39" s="36">
        <f t="shared" si="0"/>
        <v>94.133023525994773</v>
      </c>
      <c r="G39" s="69">
        <f t="shared" si="1"/>
        <v>89.971911496575174</v>
      </c>
    </row>
    <row r="40" spans="1:7" x14ac:dyDescent="0.25">
      <c r="A40" s="18" t="s">
        <v>131</v>
      </c>
      <c r="B40" s="24">
        <v>2498</v>
      </c>
      <c r="C40" s="24">
        <v>16587</v>
      </c>
      <c r="D40" s="24">
        <v>2321</v>
      </c>
      <c r="E40" s="24">
        <v>14871</v>
      </c>
      <c r="F40" s="36">
        <f t="shared" si="0"/>
        <v>107.62602326583368</v>
      </c>
      <c r="G40" s="69">
        <f t="shared" si="1"/>
        <v>111.53923744200121</v>
      </c>
    </row>
    <row r="41" spans="1:7" x14ac:dyDescent="0.25">
      <c r="A41" s="18" t="s">
        <v>133</v>
      </c>
      <c r="B41" s="24">
        <v>6148</v>
      </c>
      <c r="C41" s="24">
        <v>12315</v>
      </c>
      <c r="D41" s="24">
        <v>5866</v>
      </c>
      <c r="E41" s="24">
        <v>14340</v>
      </c>
      <c r="F41" s="36">
        <f t="shared" si="0"/>
        <v>104.80736447323559</v>
      </c>
      <c r="G41" s="69">
        <f t="shared" si="1"/>
        <v>85.878661087866107</v>
      </c>
    </row>
    <row r="42" spans="1:7" x14ac:dyDescent="0.25">
      <c r="A42" s="18" t="s">
        <v>132</v>
      </c>
      <c r="B42" s="24">
        <v>1607</v>
      </c>
      <c r="C42" s="24">
        <v>7507</v>
      </c>
      <c r="D42" s="24">
        <v>1251</v>
      </c>
      <c r="E42" s="24">
        <v>6347</v>
      </c>
      <c r="F42" s="36">
        <f t="shared" si="0"/>
        <v>128.45723421262988</v>
      </c>
      <c r="G42" s="69">
        <f t="shared" si="1"/>
        <v>118.27635103198362</v>
      </c>
    </row>
    <row r="43" spans="1:7" x14ac:dyDescent="0.25">
      <c r="A43" s="18" t="s">
        <v>134</v>
      </c>
      <c r="B43" s="24">
        <v>1061</v>
      </c>
      <c r="C43" s="24">
        <v>4503</v>
      </c>
      <c r="D43" s="24">
        <v>952</v>
      </c>
      <c r="E43" s="24">
        <v>4754</v>
      </c>
      <c r="F43" s="36">
        <f t="shared" si="0"/>
        <v>111.44957983193278</v>
      </c>
      <c r="G43" s="69">
        <f t="shared" si="1"/>
        <v>94.720235591081192</v>
      </c>
    </row>
    <row r="44" spans="1:7" x14ac:dyDescent="0.25">
      <c r="A44" s="18" t="s">
        <v>136</v>
      </c>
      <c r="B44" s="24">
        <v>1037</v>
      </c>
      <c r="C44" s="24">
        <v>4236</v>
      </c>
      <c r="D44" s="24">
        <v>862</v>
      </c>
      <c r="E44" s="24">
        <v>4033</v>
      </c>
      <c r="F44" s="36">
        <f t="shared" si="0"/>
        <v>120.30162412993039</v>
      </c>
      <c r="G44" s="69">
        <f t="shared" si="1"/>
        <v>105.0334738408133</v>
      </c>
    </row>
    <row r="45" spans="1:7" x14ac:dyDescent="0.25">
      <c r="A45" s="18" t="s">
        <v>135</v>
      </c>
      <c r="B45" s="24">
        <v>523</v>
      </c>
      <c r="C45" s="24">
        <v>3696</v>
      </c>
      <c r="D45" s="24">
        <v>337</v>
      </c>
      <c r="E45" s="24">
        <v>2946</v>
      </c>
      <c r="F45" s="36">
        <f t="shared" si="0"/>
        <v>155.19287833827892</v>
      </c>
      <c r="G45" s="69">
        <f t="shared" si="1"/>
        <v>125.45824847250509</v>
      </c>
    </row>
    <row r="46" spans="1:7" x14ac:dyDescent="0.25">
      <c r="A46" s="18" t="s">
        <v>137</v>
      </c>
      <c r="B46" s="24">
        <v>681</v>
      </c>
      <c r="C46" s="24">
        <v>2395</v>
      </c>
      <c r="D46" s="24">
        <v>739</v>
      </c>
      <c r="E46" s="24">
        <v>2340</v>
      </c>
      <c r="F46" s="36">
        <f t="shared" si="0"/>
        <v>92.151556156968866</v>
      </c>
      <c r="G46" s="69">
        <f t="shared" si="1"/>
        <v>102.35042735042734</v>
      </c>
    </row>
    <row r="47" spans="1:7" x14ac:dyDescent="0.25">
      <c r="A47" s="18" t="s">
        <v>138</v>
      </c>
      <c r="B47" s="24">
        <v>425</v>
      </c>
      <c r="C47" s="24">
        <v>1291</v>
      </c>
      <c r="D47" s="24">
        <v>283</v>
      </c>
      <c r="E47" s="24">
        <v>715</v>
      </c>
      <c r="F47" s="36">
        <f t="shared" si="0"/>
        <v>150.1766784452297</v>
      </c>
      <c r="G47" s="69">
        <f t="shared" si="1"/>
        <v>180.55944055944056</v>
      </c>
    </row>
    <row r="48" spans="1:7" ht="15.75" thickBot="1" x14ac:dyDescent="0.3">
      <c r="A48" s="19"/>
      <c r="G48" s="3"/>
    </row>
    <row r="49" spans="1:7" ht="15.75" thickBot="1" x14ac:dyDescent="0.3">
      <c r="A49" s="32" t="s">
        <v>3</v>
      </c>
      <c r="B49" s="31">
        <f>SUM(B7:B47)</f>
        <v>1196901</v>
      </c>
      <c r="C49" s="31">
        <f>SUM(C7:C47)</f>
        <v>4612597</v>
      </c>
      <c r="D49" s="31">
        <f>SUM(D7:D47)</f>
        <v>1139448</v>
      </c>
      <c r="E49" s="31">
        <f>SUM(E7:E47)</f>
        <v>4421190</v>
      </c>
      <c r="F49" s="31">
        <f>B49/D49*100</f>
        <v>105.04217831792235</v>
      </c>
      <c r="G49" s="59">
        <f>C49/E49*100</f>
        <v>104.32930952978722</v>
      </c>
    </row>
  </sheetData>
  <mergeCells count="6">
    <mergeCell ref="B4:C4"/>
    <mergeCell ref="D4:E4"/>
    <mergeCell ref="F4:G4"/>
    <mergeCell ref="B5:C5"/>
    <mergeCell ref="D5:E5"/>
    <mergeCell ref="F5:G5"/>
  </mergeCells>
  <pageMargins left="0.7" right="0.7" top="0.75" bottom="0.75" header="0.3" footer="0.3"/>
  <pageSetup paperSize="9" scale="77" fitToHeight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139AD-96FC-4BF7-A57E-C3B2AF538DC7}">
  <sheetPr>
    <pageSetUpPr fitToPage="1"/>
  </sheetPr>
  <dimension ref="A1:G14"/>
  <sheetViews>
    <sheetView workbookViewId="0">
      <selection activeCell="D20" sqref="D20"/>
    </sheetView>
  </sheetViews>
  <sheetFormatPr defaultRowHeight="15" x14ac:dyDescent="0.25"/>
  <cols>
    <col min="1" max="1" width="76.140625" customWidth="1"/>
    <col min="2" max="2" width="19.5703125" customWidth="1"/>
    <col min="3" max="3" width="17.140625" customWidth="1"/>
    <col min="4" max="4" width="18.42578125" customWidth="1"/>
    <col min="5" max="5" width="18.85546875" customWidth="1"/>
    <col min="6" max="6" width="14.85546875" customWidth="1"/>
    <col min="7" max="7" width="16.85546875" customWidth="1"/>
  </cols>
  <sheetData>
    <row r="1" spans="1:7" ht="15.75" x14ac:dyDescent="0.25">
      <c r="A1" s="2" t="s">
        <v>15</v>
      </c>
    </row>
    <row r="2" spans="1:7" x14ac:dyDescent="0.25">
      <c r="A2" t="s">
        <v>22</v>
      </c>
    </row>
    <row r="3" spans="1:7" ht="15.75" thickBot="1" x14ac:dyDescent="0.3"/>
    <row r="4" spans="1:7" ht="40.5" customHeight="1" x14ac:dyDescent="0.25">
      <c r="A4" s="15"/>
      <c r="B4" s="115" t="s">
        <v>17</v>
      </c>
      <c r="C4" s="115"/>
      <c r="D4" s="120" t="s">
        <v>18</v>
      </c>
      <c r="E4" s="108"/>
      <c r="F4" s="116" t="s">
        <v>4</v>
      </c>
      <c r="G4" s="117"/>
    </row>
    <row r="5" spans="1:7" ht="24.75" customHeight="1" x14ac:dyDescent="0.25">
      <c r="A5" s="13"/>
      <c r="B5" s="121">
        <v>1</v>
      </c>
      <c r="C5" s="122"/>
      <c r="D5" s="123">
        <v>2</v>
      </c>
      <c r="E5" s="124"/>
      <c r="F5" s="125" t="s">
        <v>10</v>
      </c>
      <c r="G5" s="126"/>
    </row>
    <row r="6" spans="1:7" ht="28.5" customHeight="1" thickBot="1" x14ac:dyDescent="0.3">
      <c r="A6" s="14"/>
      <c r="B6" s="12" t="s">
        <v>0</v>
      </c>
      <c r="C6" s="12" t="s">
        <v>1</v>
      </c>
      <c r="D6" s="16" t="s">
        <v>0</v>
      </c>
      <c r="E6" s="11" t="s">
        <v>1</v>
      </c>
      <c r="F6" s="90" t="s">
        <v>0</v>
      </c>
      <c r="G6" s="91" t="s">
        <v>1</v>
      </c>
    </row>
    <row r="7" spans="1:7" x14ac:dyDescent="0.25">
      <c r="A7" s="51" t="s">
        <v>139</v>
      </c>
      <c r="B7" s="40">
        <v>212357</v>
      </c>
      <c r="C7" s="29">
        <v>821460</v>
      </c>
      <c r="D7" s="29">
        <v>198049</v>
      </c>
      <c r="E7" s="29">
        <v>757708</v>
      </c>
      <c r="F7" s="39">
        <f>B7/D7*100</f>
        <v>107.22447475119795</v>
      </c>
      <c r="G7" s="70">
        <f>C7/E7*100</f>
        <v>108.41379528789454</v>
      </c>
    </row>
    <row r="8" spans="1:7" x14ac:dyDescent="0.25">
      <c r="A8" s="18" t="s">
        <v>140</v>
      </c>
      <c r="B8" s="41">
        <v>34146</v>
      </c>
      <c r="C8" s="24">
        <v>162303</v>
      </c>
      <c r="D8" s="24">
        <v>35650</v>
      </c>
      <c r="E8" s="24">
        <v>164063</v>
      </c>
      <c r="F8" s="36">
        <f t="shared" ref="F8:F11" si="0">B8/D8*100</f>
        <v>95.781206171107996</v>
      </c>
      <c r="G8" s="69">
        <f t="shared" ref="G8:G11" si="1">C8/E8*100</f>
        <v>98.927241364597748</v>
      </c>
    </row>
    <row r="9" spans="1:7" x14ac:dyDescent="0.25">
      <c r="A9" s="18" t="s">
        <v>141</v>
      </c>
      <c r="B9" s="41">
        <v>529</v>
      </c>
      <c r="C9" s="24">
        <v>2735</v>
      </c>
      <c r="D9" s="24">
        <v>383</v>
      </c>
      <c r="E9" s="24">
        <v>1929</v>
      </c>
      <c r="F9" s="36">
        <f t="shared" si="0"/>
        <v>138.1201044386423</v>
      </c>
      <c r="G9" s="69">
        <f t="shared" si="1"/>
        <v>141.78330741316745</v>
      </c>
    </row>
    <row r="10" spans="1:7" x14ac:dyDescent="0.25">
      <c r="A10" s="18" t="s">
        <v>142</v>
      </c>
      <c r="B10" s="41">
        <v>298513</v>
      </c>
      <c r="C10" s="24">
        <v>1510368</v>
      </c>
      <c r="D10" s="24">
        <v>270549</v>
      </c>
      <c r="E10" s="24">
        <v>1373153</v>
      </c>
      <c r="F10" s="36">
        <f t="shared" si="0"/>
        <v>110.33602046209742</v>
      </c>
      <c r="G10" s="69">
        <f t="shared" si="1"/>
        <v>109.99269564280164</v>
      </c>
    </row>
    <row r="11" spans="1:7" x14ac:dyDescent="0.25">
      <c r="A11" s="18" t="s">
        <v>143</v>
      </c>
      <c r="B11" s="41">
        <v>64970</v>
      </c>
      <c r="C11" s="24">
        <v>251339</v>
      </c>
      <c r="D11" s="24">
        <v>61413</v>
      </c>
      <c r="E11" s="24">
        <v>236393</v>
      </c>
      <c r="F11" s="36">
        <f t="shared" si="0"/>
        <v>105.79193330402359</v>
      </c>
      <c r="G11" s="69">
        <f t="shared" si="1"/>
        <v>106.32252224050627</v>
      </c>
    </row>
    <row r="12" spans="1:7" x14ac:dyDescent="0.25">
      <c r="A12" s="18" t="s">
        <v>144</v>
      </c>
      <c r="B12" s="6">
        <v>6</v>
      </c>
      <c r="C12" s="6">
        <v>55</v>
      </c>
      <c r="D12" s="6">
        <v>0</v>
      </c>
      <c r="E12" s="6">
        <v>0</v>
      </c>
      <c r="F12" s="39"/>
      <c r="G12" s="70"/>
    </row>
    <row r="13" spans="1:7" ht="15.75" thickBot="1" x14ac:dyDescent="0.3">
      <c r="A13" s="52"/>
      <c r="B13" s="46"/>
      <c r="C13" s="47"/>
      <c r="D13" s="47"/>
      <c r="E13" s="47"/>
      <c r="F13" s="42"/>
      <c r="G13" s="71"/>
    </row>
    <row r="14" spans="1:7" ht="15.75" thickBot="1" x14ac:dyDescent="0.3">
      <c r="A14" s="57" t="s">
        <v>3</v>
      </c>
      <c r="B14" s="54">
        <f>SUM(B7:B12)</f>
        <v>610521</v>
      </c>
      <c r="C14" s="54">
        <f>SUM(C7:C13)</f>
        <v>2748260</v>
      </c>
      <c r="D14" s="54">
        <f>SUM(D7:D12)</f>
        <v>566044</v>
      </c>
      <c r="E14" s="54">
        <f>SUM(E7:E12)</f>
        <v>2533246</v>
      </c>
      <c r="F14" s="54">
        <f>B14/D14*100</f>
        <v>107.85751637681878</v>
      </c>
      <c r="G14" s="64">
        <f>C14/E14*100</f>
        <v>108.4876873386951</v>
      </c>
    </row>
  </sheetData>
  <mergeCells count="6">
    <mergeCell ref="B4:C4"/>
    <mergeCell ref="D4:E4"/>
    <mergeCell ref="F4:G4"/>
    <mergeCell ref="B5:C5"/>
    <mergeCell ref="D5:E5"/>
    <mergeCell ref="F5:G5"/>
  </mergeCells>
  <pageMargins left="0.7" right="0.7" top="0.75" bottom="0.75" header="0.3" footer="0.3"/>
  <pageSetup paperSize="9" scale="72" fitToHeight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BC7C8-5FDB-40E6-BD8D-25B2A88485D7}">
  <sheetPr>
    <pageSetUpPr fitToPage="1"/>
  </sheetPr>
  <dimension ref="A1:G14"/>
  <sheetViews>
    <sheetView workbookViewId="0">
      <selection activeCell="F20" sqref="F20"/>
    </sheetView>
  </sheetViews>
  <sheetFormatPr defaultRowHeight="15" x14ac:dyDescent="0.25"/>
  <cols>
    <col min="1" max="1" width="68.7109375" customWidth="1"/>
    <col min="2" max="2" width="18.85546875" customWidth="1"/>
    <col min="3" max="3" width="18.5703125" customWidth="1"/>
    <col min="4" max="4" width="17.140625" customWidth="1"/>
    <col min="5" max="5" width="18.28515625" customWidth="1"/>
    <col min="6" max="6" width="17.140625" customWidth="1"/>
    <col min="7" max="7" width="16.7109375" customWidth="1"/>
  </cols>
  <sheetData>
    <row r="1" spans="1:7" ht="15.75" x14ac:dyDescent="0.25">
      <c r="A1" s="2" t="s">
        <v>15</v>
      </c>
    </row>
    <row r="2" spans="1:7" x14ac:dyDescent="0.25">
      <c r="A2" t="s">
        <v>21</v>
      </c>
    </row>
    <row r="3" spans="1:7" ht="15.75" thickBot="1" x14ac:dyDescent="0.3"/>
    <row r="4" spans="1:7" ht="46.5" customHeight="1" x14ac:dyDescent="0.25">
      <c r="A4" s="15"/>
      <c r="B4" s="115" t="s">
        <v>19</v>
      </c>
      <c r="C4" s="115"/>
      <c r="D4" s="120" t="s">
        <v>20</v>
      </c>
      <c r="E4" s="108"/>
      <c r="F4" s="116" t="s">
        <v>4</v>
      </c>
      <c r="G4" s="117"/>
    </row>
    <row r="5" spans="1:7" ht="27" customHeight="1" x14ac:dyDescent="0.25">
      <c r="A5" s="13"/>
      <c r="B5" s="121">
        <v>1</v>
      </c>
      <c r="C5" s="122"/>
      <c r="D5" s="123">
        <v>2</v>
      </c>
      <c r="E5" s="124"/>
      <c r="F5" s="125" t="s">
        <v>2</v>
      </c>
      <c r="G5" s="126"/>
    </row>
    <row r="6" spans="1:7" ht="36" customHeight="1" thickBot="1" x14ac:dyDescent="0.3">
      <c r="A6" s="14"/>
      <c r="B6" s="12" t="s">
        <v>0</v>
      </c>
      <c r="C6" s="12" t="s">
        <v>1</v>
      </c>
      <c r="D6" s="16" t="s">
        <v>0</v>
      </c>
      <c r="E6" s="11" t="s">
        <v>1</v>
      </c>
      <c r="F6" s="20" t="s">
        <v>0</v>
      </c>
      <c r="G6" s="62" t="s">
        <v>1</v>
      </c>
    </row>
    <row r="7" spans="1:7" x14ac:dyDescent="0.25">
      <c r="A7" s="51" t="s">
        <v>139</v>
      </c>
      <c r="B7" s="29">
        <v>538667</v>
      </c>
      <c r="C7" s="29">
        <v>1702325</v>
      </c>
      <c r="D7" s="29">
        <v>524723</v>
      </c>
      <c r="E7" s="29">
        <v>1661749</v>
      </c>
      <c r="F7" s="29">
        <f>B7/D7*100</f>
        <v>102.65740209596301</v>
      </c>
      <c r="G7" s="60">
        <f>C7/E7*100</f>
        <v>102.44176467083777</v>
      </c>
    </row>
    <row r="8" spans="1:7" x14ac:dyDescent="0.25">
      <c r="A8" s="18" t="s">
        <v>140</v>
      </c>
      <c r="B8" s="24">
        <v>64924</v>
      </c>
      <c r="C8" s="24">
        <v>262978</v>
      </c>
      <c r="D8" s="24">
        <v>69611</v>
      </c>
      <c r="E8" s="24">
        <v>279272</v>
      </c>
      <c r="F8" s="29">
        <f>B8/D8*100</f>
        <v>93.266868742009166</v>
      </c>
      <c r="G8" s="60">
        <f t="shared" ref="G8:G12" si="0">C8/E8*100</f>
        <v>94.165544701939325</v>
      </c>
    </row>
    <row r="9" spans="1:7" x14ac:dyDescent="0.25">
      <c r="A9" s="18" t="s">
        <v>141</v>
      </c>
      <c r="B9" s="24">
        <v>737</v>
      </c>
      <c r="C9" s="24">
        <v>3765</v>
      </c>
      <c r="D9" s="24">
        <v>587</v>
      </c>
      <c r="E9" s="24">
        <v>3281</v>
      </c>
      <c r="F9" s="29">
        <f t="shared" ref="F9:F12" si="1">B9/D9*100</f>
        <v>125.55366269165246</v>
      </c>
      <c r="G9" s="60">
        <f t="shared" si="0"/>
        <v>114.75160012191405</v>
      </c>
    </row>
    <row r="10" spans="1:7" x14ac:dyDescent="0.25">
      <c r="A10" s="18" t="s">
        <v>142</v>
      </c>
      <c r="B10" s="24">
        <v>459578</v>
      </c>
      <c r="C10" s="24">
        <v>2194348</v>
      </c>
      <c r="D10" s="24">
        <v>418386</v>
      </c>
      <c r="E10" s="24">
        <v>2037774</v>
      </c>
      <c r="F10" s="29">
        <f t="shared" si="1"/>
        <v>109.84545371977075</v>
      </c>
      <c r="G10" s="60">
        <f t="shared" si="0"/>
        <v>107.68358022037772</v>
      </c>
    </row>
    <row r="11" spans="1:7" x14ac:dyDescent="0.25">
      <c r="A11" s="18" t="s">
        <v>143</v>
      </c>
      <c r="B11" s="24">
        <v>132989</v>
      </c>
      <c r="C11" s="24">
        <v>449126</v>
      </c>
      <c r="D11" s="24">
        <v>126137</v>
      </c>
      <c r="E11" s="24">
        <v>439100</v>
      </c>
      <c r="F11" s="29">
        <f t="shared" si="1"/>
        <v>105.43218881057896</v>
      </c>
      <c r="G11" s="60">
        <f t="shared" si="0"/>
        <v>102.28330676383513</v>
      </c>
    </row>
    <row r="12" spans="1:7" x14ac:dyDescent="0.25">
      <c r="A12" s="72" t="s">
        <v>144</v>
      </c>
      <c r="B12" s="6">
        <v>6</v>
      </c>
      <c r="C12" s="6">
        <v>55</v>
      </c>
      <c r="D12" s="6">
        <v>4</v>
      </c>
      <c r="E12" s="6">
        <v>14</v>
      </c>
      <c r="F12" s="29">
        <f t="shared" si="1"/>
        <v>150</v>
      </c>
      <c r="G12" s="60">
        <f t="shared" si="0"/>
        <v>392.85714285714283</v>
      </c>
    </row>
    <row r="13" spans="1:7" ht="15.75" thickBot="1" x14ac:dyDescent="0.3">
      <c r="A13" s="48"/>
      <c r="B13" s="47"/>
      <c r="C13" s="47"/>
      <c r="D13" s="47"/>
      <c r="E13" s="47"/>
      <c r="F13" s="49"/>
      <c r="G13" s="73"/>
    </row>
    <row r="14" spans="1:7" ht="15.75" thickBot="1" x14ac:dyDescent="0.3">
      <c r="A14" s="53" t="s">
        <v>3</v>
      </c>
      <c r="B14" s="54">
        <f>SUM(B7:B12)</f>
        <v>1196901</v>
      </c>
      <c r="C14" s="54">
        <f>SUM(C7:C13)</f>
        <v>4612597</v>
      </c>
      <c r="D14" s="54">
        <f>SUM(D7:D12)</f>
        <v>1139448</v>
      </c>
      <c r="E14" s="54">
        <f>SUM(E7:E12)</f>
        <v>4421190</v>
      </c>
      <c r="F14" s="54">
        <f>B14/D14*100</f>
        <v>105.04217831792235</v>
      </c>
      <c r="G14" s="64">
        <f>C14/E14*100</f>
        <v>104.32930952978722</v>
      </c>
    </row>
  </sheetData>
  <mergeCells count="6">
    <mergeCell ref="B4:C4"/>
    <mergeCell ref="D4:E4"/>
    <mergeCell ref="F4:G4"/>
    <mergeCell ref="B5:C5"/>
    <mergeCell ref="D5:E5"/>
    <mergeCell ref="F5:G5"/>
  </mergeCells>
  <pageMargins left="0.7" right="0.7" top="0.75" bottom="0.75" header="0.3" footer="0.3"/>
  <pageSetup paperSize="9" scale="74" fitToHeight="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1F7C7-986E-4CE9-9C8D-BBF2CD3D3E2B}">
  <sheetPr>
    <pageSetUpPr fitToPage="1"/>
  </sheetPr>
  <dimension ref="A1:G24"/>
  <sheetViews>
    <sheetView workbookViewId="0">
      <selection activeCell="D15" sqref="D15"/>
    </sheetView>
  </sheetViews>
  <sheetFormatPr defaultRowHeight="15" x14ac:dyDescent="0.25"/>
  <cols>
    <col min="1" max="1" width="28.85546875" customWidth="1"/>
    <col min="2" max="2" width="20.5703125" customWidth="1"/>
    <col min="3" max="3" width="19.5703125" customWidth="1"/>
    <col min="4" max="4" width="20.7109375" customWidth="1"/>
    <col min="5" max="6" width="17.85546875" customWidth="1"/>
    <col min="7" max="7" width="19" customWidth="1"/>
  </cols>
  <sheetData>
    <row r="1" spans="1:7" ht="15.75" x14ac:dyDescent="0.25">
      <c r="A1" s="2" t="s">
        <v>16</v>
      </c>
    </row>
    <row r="2" spans="1:7" x14ac:dyDescent="0.25">
      <c r="A2" t="s">
        <v>22</v>
      </c>
    </row>
    <row r="3" spans="1:7" ht="15.75" x14ac:dyDescent="0.25">
      <c r="A3" s="2"/>
    </row>
    <row r="4" spans="1:7" ht="16.5" thickBot="1" x14ac:dyDescent="0.3">
      <c r="A4" s="2"/>
    </row>
    <row r="5" spans="1:7" ht="46.5" customHeight="1" x14ac:dyDescent="0.25">
      <c r="A5" s="5"/>
      <c r="B5" s="107" t="s">
        <v>17</v>
      </c>
      <c r="C5" s="107"/>
      <c r="D5" s="108" t="s">
        <v>18</v>
      </c>
      <c r="E5" s="108"/>
      <c r="F5" s="116" t="s">
        <v>4</v>
      </c>
      <c r="G5" s="117"/>
    </row>
    <row r="6" spans="1:7" x14ac:dyDescent="0.25">
      <c r="A6" s="4"/>
      <c r="B6" s="111">
        <v>1</v>
      </c>
      <c r="C6" s="111"/>
      <c r="D6" s="112">
        <v>2</v>
      </c>
      <c r="E6" s="112"/>
      <c r="F6" s="118" t="s">
        <v>10</v>
      </c>
      <c r="G6" s="119"/>
    </row>
    <row r="7" spans="1:7" ht="42" customHeight="1" x14ac:dyDescent="0.25">
      <c r="A7" s="17"/>
      <c r="B7" s="7" t="s">
        <v>0</v>
      </c>
      <c r="C7" s="7" t="s">
        <v>1</v>
      </c>
      <c r="D7" s="8" t="s">
        <v>0</v>
      </c>
      <c r="E7" s="8" t="s">
        <v>1</v>
      </c>
      <c r="F7" s="21" t="s">
        <v>0</v>
      </c>
      <c r="G7" s="67" t="s">
        <v>1</v>
      </c>
    </row>
    <row r="8" spans="1:7" x14ac:dyDescent="0.25">
      <c r="A8" s="18" t="s">
        <v>5</v>
      </c>
      <c r="B8" s="24">
        <v>305925</v>
      </c>
      <c r="C8" s="24">
        <v>1201867</v>
      </c>
      <c r="D8" s="24">
        <v>283722</v>
      </c>
      <c r="E8" s="24">
        <v>1098564</v>
      </c>
      <c r="F8" s="24">
        <f>B8/D8*100</f>
        <v>107.82561803455495</v>
      </c>
      <c r="G8" s="61">
        <f>C8/E8*100</f>
        <v>109.40345760465479</v>
      </c>
    </row>
    <row r="9" spans="1:7" x14ac:dyDescent="0.25">
      <c r="A9" s="18" t="s">
        <v>6</v>
      </c>
      <c r="B9" s="24">
        <v>179528</v>
      </c>
      <c r="C9" s="24">
        <v>944110</v>
      </c>
      <c r="D9" s="93">
        <v>165139</v>
      </c>
      <c r="E9" s="24">
        <v>875201</v>
      </c>
      <c r="F9" s="24">
        <f t="shared" ref="F9:F13" si="0">B9/D9*100</f>
        <v>108.71326579427027</v>
      </c>
      <c r="G9" s="61">
        <f t="shared" ref="G9:G13" si="1">C9/E9*100</f>
        <v>107.87350562899265</v>
      </c>
    </row>
    <row r="10" spans="1:7" x14ac:dyDescent="0.25">
      <c r="A10" s="18" t="s">
        <v>11</v>
      </c>
      <c r="B10" s="24">
        <v>9337</v>
      </c>
      <c r="C10" s="24">
        <v>46892</v>
      </c>
      <c r="D10" s="24">
        <v>7603</v>
      </c>
      <c r="E10" s="92">
        <v>36002</v>
      </c>
      <c r="F10" s="24">
        <f t="shared" si="0"/>
        <v>122.8067867946863</v>
      </c>
      <c r="G10" s="61">
        <f t="shared" si="1"/>
        <v>130.24831953780344</v>
      </c>
    </row>
    <row r="11" spans="1:7" x14ac:dyDescent="0.25">
      <c r="A11" s="18" t="s">
        <v>7</v>
      </c>
      <c r="B11" s="50">
        <v>49195</v>
      </c>
      <c r="C11" s="50">
        <v>274233</v>
      </c>
      <c r="D11" s="50">
        <v>46196</v>
      </c>
      <c r="E11" s="24">
        <v>254648</v>
      </c>
      <c r="F11" s="24">
        <f t="shared" si="0"/>
        <v>106.49190406095765</v>
      </c>
      <c r="G11" s="61">
        <f t="shared" si="1"/>
        <v>107.69100876504037</v>
      </c>
    </row>
    <row r="12" spans="1:7" x14ac:dyDescent="0.25">
      <c r="A12" s="18" t="s">
        <v>8</v>
      </c>
      <c r="B12" s="24">
        <v>59690</v>
      </c>
      <c r="C12" s="24">
        <v>245571</v>
      </c>
      <c r="D12" s="24">
        <v>56435</v>
      </c>
      <c r="E12" s="24">
        <v>231805</v>
      </c>
      <c r="F12" s="24">
        <f t="shared" si="0"/>
        <v>105.7676973509347</v>
      </c>
      <c r="G12" s="61">
        <f t="shared" si="1"/>
        <v>105.93861219559544</v>
      </c>
    </row>
    <row r="13" spans="1:7" ht="15.75" thickBot="1" x14ac:dyDescent="0.3">
      <c r="A13" s="27" t="s">
        <v>9</v>
      </c>
      <c r="B13" s="28">
        <v>6846</v>
      </c>
      <c r="C13" s="28">
        <v>35587</v>
      </c>
      <c r="D13" s="28">
        <v>6949</v>
      </c>
      <c r="E13" s="28">
        <v>37026</v>
      </c>
      <c r="F13" s="28">
        <f t="shared" si="0"/>
        <v>98.517772341344084</v>
      </c>
      <c r="G13" s="66">
        <f t="shared" si="1"/>
        <v>96.113541835466961</v>
      </c>
    </row>
    <row r="14" spans="1:7" ht="15.75" thickBot="1" x14ac:dyDescent="0.3">
      <c r="A14" s="19"/>
      <c r="G14" s="3"/>
    </row>
    <row r="15" spans="1:7" ht="15.75" thickBot="1" x14ac:dyDescent="0.3">
      <c r="A15" s="53" t="s">
        <v>3</v>
      </c>
      <c r="B15" s="54">
        <f>SUM(B8:B13)</f>
        <v>610521</v>
      </c>
      <c r="C15" s="54">
        <f>SUM(C8:C13)</f>
        <v>2748260</v>
      </c>
      <c r="D15" s="54">
        <f>SUM(D8:D13)</f>
        <v>566044</v>
      </c>
      <c r="E15" s="54">
        <f>SUM(E8:E13)</f>
        <v>2533246</v>
      </c>
      <c r="F15" s="54">
        <f>B15/D15*100</f>
        <v>107.85751637681878</v>
      </c>
      <c r="G15" s="64">
        <f>C15/E15*100</f>
        <v>108.4876873386951</v>
      </c>
    </row>
    <row r="16" spans="1:7" x14ac:dyDescent="0.25">
      <c r="C16" s="45"/>
    </row>
    <row r="19" spans="2:7" x14ac:dyDescent="0.25">
      <c r="B19" s="43"/>
      <c r="C19" s="43"/>
      <c r="D19" s="44"/>
      <c r="E19" s="43"/>
      <c r="F19" s="43"/>
      <c r="G19" s="44"/>
    </row>
    <row r="20" spans="2:7" x14ac:dyDescent="0.25">
      <c r="B20" s="43"/>
      <c r="C20" s="43"/>
      <c r="D20" s="44"/>
      <c r="E20" s="43"/>
      <c r="F20" s="43"/>
      <c r="G20" s="44"/>
    </row>
    <row r="22" spans="2:7" x14ac:dyDescent="0.25">
      <c r="B22" s="43"/>
      <c r="C22" s="43"/>
      <c r="D22" s="44"/>
      <c r="E22" s="43"/>
      <c r="F22" s="43"/>
      <c r="G22" s="44"/>
    </row>
    <row r="24" spans="2:7" x14ac:dyDescent="0.25">
      <c r="B24" s="43"/>
      <c r="C24" s="43"/>
      <c r="D24" s="44"/>
      <c r="E24" s="43"/>
      <c r="F24" s="43"/>
      <c r="G24" s="44"/>
    </row>
  </sheetData>
  <mergeCells count="6">
    <mergeCell ref="B5:C5"/>
    <mergeCell ref="D5:E5"/>
    <mergeCell ref="F5:G5"/>
    <mergeCell ref="B6:C6"/>
    <mergeCell ref="D6:E6"/>
    <mergeCell ref="F6:G6"/>
  </mergeCells>
  <pageMargins left="0.7" right="0.7" top="0.75" bottom="0.75" header="0.3" footer="0.3"/>
  <pageSetup paperSize="9" scale="90" fitToHeight="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98379-79E4-41C9-A506-AD2E745C4FF1}">
  <sheetPr>
    <pageSetUpPr fitToPage="1"/>
  </sheetPr>
  <dimension ref="A1:G21"/>
  <sheetViews>
    <sheetView workbookViewId="0">
      <selection activeCell="G25" sqref="G25"/>
    </sheetView>
  </sheetViews>
  <sheetFormatPr defaultRowHeight="15" x14ac:dyDescent="0.25"/>
  <cols>
    <col min="1" max="1" width="27.5703125" customWidth="1"/>
    <col min="2" max="2" width="17.85546875" customWidth="1"/>
    <col min="3" max="3" width="18.85546875" customWidth="1"/>
    <col min="4" max="4" width="17.140625" customWidth="1"/>
    <col min="5" max="5" width="15.85546875" customWidth="1"/>
    <col min="6" max="6" width="15.7109375" customWidth="1"/>
    <col min="7" max="7" width="16.5703125" customWidth="1"/>
    <col min="10" max="11" width="9.140625" customWidth="1"/>
  </cols>
  <sheetData>
    <row r="1" spans="1:7" ht="15.75" x14ac:dyDescent="0.25">
      <c r="A1" s="2" t="s">
        <v>16</v>
      </c>
    </row>
    <row r="2" spans="1:7" ht="24.75" customHeight="1" x14ac:dyDescent="0.25">
      <c r="A2" t="s">
        <v>21</v>
      </c>
    </row>
    <row r="3" spans="1:7" ht="18.75" customHeight="1" x14ac:dyDescent="0.25">
      <c r="A3" s="1"/>
    </row>
    <row r="4" spans="1:7" ht="21.75" customHeight="1" thickBot="1" x14ac:dyDescent="0.3">
      <c r="A4" s="1"/>
    </row>
    <row r="5" spans="1:7" ht="54.75" customHeight="1" x14ac:dyDescent="0.25">
      <c r="A5" s="5"/>
      <c r="B5" s="107" t="s">
        <v>19</v>
      </c>
      <c r="C5" s="107"/>
      <c r="D5" s="108" t="s">
        <v>20</v>
      </c>
      <c r="E5" s="108"/>
      <c r="F5" s="116" t="s">
        <v>4</v>
      </c>
      <c r="G5" s="117"/>
    </row>
    <row r="6" spans="1:7" x14ac:dyDescent="0.25">
      <c r="A6" s="4"/>
      <c r="B6" s="111">
        <v>1</v>
      </c>
      <c r="C6" s="111"/>
      <c r="D6" s="112">
        <v>2</v>
      </c>
      <c r="E6" s="112"/>
      <c r="F6" s="118" t="s">
        <v>10</v>
      </c>
      <c r="G6" s="119"/>
    </row>
    <row r="7" spans="1:7" ht="36.75" customHeight="1" x14ac:dyDescent="0.25">
      <c r="A7" s="17"/>
      <c r="B7" s="7" t="s">
        <v>0</v>
      </c>
      <c r="C7" s="7" t="s">
        <v>1</v>
      </c>
      <c r="D7" s="8" t="s">
        <v>0</v>
      </c>
      <c r="E7" s="8" t="s">
        <v>1</v>
      </c>
      <c r="F7" s="21" t="s">
        <v>0</v>
      </c>
      <c r="G7" s="67" t="s">
        <v>1</v>
      </c>
    </row>
    <row r="8" spans="1:7" x14ac:dyDescent="0.25">
      <c r="A8" s="18" t="s">
        <v>5</v>
      </c>
      <c r="B8" s="24">
        <v>685305</v>
      </c>
      <c r="C8" s="24">
        <v>2294804</v>
      </c>
      <c r="D8" s="24">
        <v>642571</v>
      </c>
      <c r="E8" s="24">
        <v>2150191</v>
      </c>
      <c r="F8" s="24">
        <f>B8/D8*100</f>
        <v>106.65047130978522</v>
      </c>
      <c r="G8" s="61">
        <f>C8/E8*100</f>
        <v>106.72558856399267</v>
      </c>
    </row>
    <row r="9" spans="1:7" x14ac:dyDescent="0.25">
      <c r="A9" s="18" t="s">
        <v>6</v>
      </c>
      <c r="B9" s="24">
        <v>300353</v>
      </c>
      <c r="C9" s="24">
        <v>1402768</v>
      </c>
      <c r="D9" s="24">
        <v>293736</v>
      </c>
      <c r="E9" s="24">
        <v>1370492</v>
      </c>
      <c r="F9" s="24">
        <f t="shared" ref="F9:F13" si="0">B9/D9*100</f>
        <v>102.25270310755236</v>
      </c>
      <c r="G9" s="61">
        <f t="shared" ref="G9:G13" si="1">C9/E9*100</f>
        <v>102.35506664759808</v>
      </c>
    </row>
    <row r="10" spans="1:7" x14ac:dyDescent="0.25">
      <c r="A10" s="18" t="s">
        <v>11</v>
      </c>
      <c r="B10" s="24">
        <v>18338</v>
      </c>
      <c r="C10" s="24">
        <v>72546</v>
      </c>
      <c r="D10" s="74">
        <v>16101</v>
      </c>
      <c r="E10" s="24">
        <v>66613</v>
      </c>
      <c r="F10" s="24">
        <f t="shared" si="0"/>
        <v>113.89354698465934</v>
      </c>
      <c r="G10" s="61">
        <f t="shared" si="1"/>
        <v>108.90666986924474</v>
      </c>
    </row>
    <row r="11" spans="1:7" x14ac:dyDescent="0.25">
      <c r="A11" s="18" t="s">
        <v>7</v>
      </c>
      <c r="B11" s="50">
        <v>81815</v>
      </c>
      <c r="C11" s="50">
        <v>420329</v>
      </c>
      <c r="D11" s="50">
        <v>81856</v>
      </c>
      <c r="E11" s="50">
        <v>427432</v>
      </c>
      <c r="F11" s="24">
        <f t="shared" si="0"/>
        <v>99.94991204065677</v>
      </c>
      <c r="G11" s="61">
        <f t="shared" si="1"/>
        <v>98.338215201482342</v>
      </c>
    </row>
    <row r="12" spans="1:7" x14ac:dyDescent="0.25">
      <c r="A12" s="18" t="s">
        <v>8</v>
      </c>
      <c r="B12" s="24">
        <v>97882</v>
      </c>
      <c r="C12" s="24">
        <v>361557</v>
      </c>
      <c r="D12" s="24">
        <v>92959</v>
      </c>
      <c r="E12" s="24">
        <v>348168</v>
      </c>
      <c r="F12" s="24">
        <f t="shared" si="0"/>
        <v>105.29588313127292</v>
      </c>
      <c r="G12" s="61">
        <f t="shared" si="1"/>
        <v>103.84555731715723</v>
      </c>
    </row>
    <row r="13" spans="1:7" x14ac:dyDescent="0.25">
      <c r="A13" s="18" t="s">
        <v>9</v>
      </c>
      <c r="B13" s="24">
        <v>13208</v>
      </c>
      <c r="C13" s="50">
        <v>60593</v>
      </c>
      <c r="D13" s="24">
        <v>12225</v>
      </c>
      <c r="E13" s="24">
        <v>58294</v>
      </c>
      <c r="F13" s="24">
        <f t="shared" si="0"/>
        <v>108.04089979550102</v>
      </c>
      <c r="G13" s="61">
        <f t="shared" si="1"/>
        <v>103.94380210656328</v>
      </c>
    </row>
    <row r="14" spans="1:7" x14ac:dyDescent="0.25">
      <c r="A14" s="19"/>
      <c r="F14" s="58"/>
      <c r="G14" s="75"/>
    </row>
    <row r="15" spans="1:7" ht="15.75" thickBot="1" x14ac:dyDescent="0.3">
      <c r="A15" s="55" t="s">
        <v>3</v>
      </c>
      <c r="B15" s="56">
        <f>SUM(B8:B13)</f>
        <v>1196901</v>
      </c>
      <c r="C15" s="56">
        <f>SUM(C8:C13)</f>
        <v>4612597</v>
      </c>
      <c r="D15" s="56">
        <f>SUM(D8:D13)</f>
        <v>1139448</v>
      </c>
      <c r="E15" s="56">
        <f>SUM(E8:E13)</f>
        <v>4421190</v>
      </c>
      <c r="F15" s="56">
        <f>B15/D15*100</f>
        <v>105.04217831792235</v>
      </c>
      <c r="G15" s="76">
        <f>C15/E15*100</f>
        <v>104.32930952978722</v>
      </c>
    </row>
    <row r="21" spans="3:7" x14ac:dyDescent="0.25">
      <c r="C21" s="43"/>
      <c r="D21" s="43"/>
      <c r="E21" s="44"/>
      <c r="F21" s="43"/>
      <c r="G21" s="43"/>
    </row>
  </sheetData>
  <mergeCells count="6">
    <mergeCell ref="B6:C6"/>
    <mergeCell ref="D6:E6"/>
    <mergeCell ref="F6:G6"/>
    <mergeCell ref="B5:C5"/>
    <mergeCell ref="D5:E5"/>
    <mergeCell ref="F5:G5"/>
  </mergeCells>
  <pageMargins left="0.7" right="0.7" top="0.75" bottom="0.75" header="0.3" footer="0.3"/>
  <pageSetup paperSize="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LIPANJ</vt:lpstr>
      <vt:lpstr>TRŽIŠTA mjesečna</vt:lpstr>
      <vt:lpstr>TRŽIŠTA kumulativ</vt:lpstr>
      <vt:lpstr>DESTINACIJE -TZ mjesečna</vt:lpstr>
      <vt:lpstr>DESTINACIJE kumulativ</vt:lpstr>
      <vt:lpstr>VRSTA OBJEKATA mjesečna</vt:lpstr>
      <vt:lpstr>VRSTA OBJEKATA kumulativ</vt:lpstr>
      <vt:lpstr>KLASTERI mjesečna</vt:lpstr>
      <vt:lpstr>KLASTERI kumulativ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</dc:creator>
  <cp:lastModifiedBy>Split Dalmacija</cp:lastModifiedBy>
  <cp:lastPrinted>2025-07-04T10:22:02Z</cp:lastPrinted>
  <dcterms:created xsi:type="dcterms:W3CDTF">2025-04-02T09:18:32Z</dcterms:created>
  <dcterms:modified xsi:type="dcterms:W3CDTF">2025-07-04T11:21:23Z</dcterms:modified>
</cp:coreProperties>
</file>