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\Desktop\travanj\"/>
    </mc:Choice>
  </mc:AlternateContent>
  <xr:revisionPtr revIDLastSave="0" documentId="13_ncr:1_{6302E0C3-5B75-4E7F-84EE-DCDAC6549EC5}" xr6:coauthVersionLast="47" xr6:coauthVersionMax="47" xr10:uidLastSave="{00000000-0000-0000-0000-000000000000}"/>
  <bookViews>
    <workbookView xWindow="-120" yWindow="-120" windowWidth="29040" windowHeight="15720" firstSheet="3" activeTab="7" xr2:uid="{1FC27118-89A8-49E3-A312-F6D267BB3FC6}"/>
  </bookViews>
  <sheets>
    <sheet name="TRŽIŠTA mjesečna" sheetId="1" r:id="rId1"/>
    <sheet name="TRŽIŠTA kumulativ" sheetId="2" r:id="rId2"/>
    <sheet name="DESTINACIJE -TZ mjesečna" sheetId="3" r:id="rId3"/>
    <sheet name="DESTINACIJE kumulativ" sheetId="4" r:id="rId4"/>
    <sheet name="VRSTA OBJEKATA mjesečna" sheetId="5" r:id="rId5"/>
    <sheet name="VRSTA OBJEKATA kumulativ" sheetId="7" r:id="rId6"/>
    <sheet name="KLASTERI mjesečna" sheetId="8" r:id="rId7"/>
    <sheet name="KLASTERI kumulativ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9" l="1"/>
  <c r="H13" i="9"/>
  <c r="H12" i="9"/>
  <c r="H11" i="9"/>
  <c r="H10" i="9"/>
  <c r="H9" i="9"/>
  <c r="H8" i="9"/>
  <c r="G15" i="9"/>
  <c r="F15" i="9"/>
  <c r="G9" i="9"/>
  <c r="G10" i="9"/>
  <c r="G11" i="9"/>
  <c r="G12" i="9"/>
  <c r="G13" i="9"/>
  <c r="F9" i="9"/>
  <c r="F10" i="9"/>
  <c r="F11" i="9"/>
  <c r="F12" i="9"/>
  <c r="F13" i="9"/>
  <c r="G8" i="9"/>
  <c r="F8" i="9"/>
  <c r="G15" i="8"/>
  <c r="F15" i="8"/>
  <c r="H15" i="8"/>
  <c r="H13" i="8"/>
  <c r="H12" i="8"/>
  <c r="H11" i="8"/>
  <c r="H10" i="8"/>
  <c r="H9" i="8"/>
  <c r="H8" i="8"/>
  <c r="G9" i="8"/>
  <c r="G10" i="8"/>
  <c r="G11" i="8"/>
  <c r="G12" i="8"/>
  <c r="G13" i="8"/>
  <c r="G8" i="8"/>
  <c r="F9" i="8"/>
  <c r="F10" i="8"/>
  <c r="F11" i="8"/>
  <c r="F12" i="8"/>
  <c r="F13" i="8"/>
  <c r="F8" i="8"/>
  <c r="H8" i="7"/>
  <c r="H7" i="7"/>
  <c r="H47" i="4"/>
  <c r="H46" i="4"/>
  <c r="H45" i="4"/>
  <c r="H44" i="4"/>
  <c r="H43" i="4"/>
  <c r="H42" i="4"/>
  <c r="H41" i="4"/>
  <c r="H40" i="4"/>
  <c r="H38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8" i="4"/>
  <c r="H15" i="4"/>
  <c r="H14" i="4"/>
  <c r="H13" i="4"/>
  <c r="H12" i="4"/>
  <c r="H11" i="4"/>
  <c r="H10" i="4"/>
  <c r="H9" i="4"/>
  <c r="H8" i="4"/>
  <c r="H7" i="4"/>
  <c r="E15" i="9"/>
  <c r="D15" i="9"/>
  <c r="C15" i="9"/>
  <c r="B15" i="9"/>
  <c r="E15" i="8"/>
  <c r="D15" i="8"/>
  <c r="C15" i="8"/>
  <c r="B15" i="8"/>
  <c r="E14" i="7"/>
  <c r="D14" i="7"/>
  <c r="E14" i="5"/>
  <c r="D14" i="5"/>
  <c r="G8" i="5"/>
  <c r="G9" i="5"/>
  <c r="G10" i="5"/>
  <c r="G11" i="5"/>
  <c r="G12" i="5"/>
  <c r="F8" i="5"/>
  <c r="F9" i="5"/>
  <c r="F10" i="5"/>
  <c r="F11" i="5"/>
  <c r="F12" i="5"/>
  <c r="G7" i="5"/>
  <c r="F7" i="5"/>
  <c r="G8" i="7"/>
  <c r="G9" i="7"/>
  <c r="G10" i="7"/>
  <c r="G11" i="7"/>
  <c r="G12" i="7"/>
  <c r="F8" i="7"/>
  <c r="F9" i="7"/>
  <c r="F10" i="7"/>
  <c r="F11" i="7"/>
  <c r="F12" i="7"/>
  <c r="G7" i="7"/>
  <c r="F7" i="7"/>
  <c r="H83" i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G7" i="4"/>
  <c r="F7" i="4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G7" i="3"/>
  <c r="F7" i="3"/>
  <c r="H71" i="2"/>
  <c r="H70" i="2"/>
  <c r="H69" i="2"/>
  <c r="H39" i="2"/>
  <c r="H81" i="2"/>
  <c r="H80" i="2"/>
  <c r="H79" i="2"/>
  <c r="H78" i="2"/>
  <c r="H77" i="2"/>
  <c r="H76" i="2"/>
  <c r="H75" i="2"/>
  <c r="H74" i="2"/>
  <c r="H73" i="2"/>
  <c r="H72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7" i="2"/>
  <c r="B83" i="2"/>
  <c r="H26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G83" i="1"/>
  <c r="F83" i="1"/>
  <c r="G71" i="1"/>
  <c r="G72" i="1"/>
  <c r="G73" i="1"/>
  <c r="G74" i="1"/>
  <c r="G75" i="1"/>
  <c r="G76" i="1"/>
  <c r="G77" i="1"/>
  <c r="G78" i="1"/>
  <c r="G79" i="1"/>
  <c r="G80" i="1"/>
  <c r="G81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7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E83" i="1"/>
  <c r="D83" i="1"/>
  <c r="C83" i="1"/>
  <c r="B83" i="1"/>
  <c r="B14" i="5"/>
  <c r="C14" i="5"/>
  <c r="H10" i="5" s="1"/>
  <c r="C14" i="7"/>
  <c r="H10" i="7" s="1"/>
  <c r="B14" i="7"/>
  <c r="E49" i="3"/>
  <c r="D49" i="3"/>
  <c r="C49" i="3"/>
  <c r="H40" i="3" s="1"/>
  <c r="B49" i="3"/>
  <c r="E49" i="4"/>
  <c r="D49" i="4"/>
  <c r="C49" i="4"/>
  <c r="G49" i="4" s="1"/>
  <c r="B49" i="4"/>
  <c r="E83" i="2"/>
  <c r="D83" i="2"/>
  <c r="C83" i="2"/>
  <c r="H9" i="7" l="1"/>
  <c r="H14" i="7" s="1"/>
  <c r="H11" i="7"/>
  <c r="H11" i="5"/>
  <c r="H7" i="5"/>
  <c r="H8" i="5"/>
  <c r="H9" i="5"/>
  <c r="H16" i="4"/>
  <c r="H49" i="4" s="1"/>
  <c r="H36" i="4"/>
  <c r="H17" i="4"/>
  <c r="H37" i="4"/>
  <c r="H19" i="4"/>
  <c r="H39" i="4"/>
  <c r="H7" i="3"/>
  <c r="H41" i="3"/>
  <c r="H24" i="3"/>
  <c r="H46" i="3"/>
  <c r="H16" i="3"/>
  <c r="H36" i="3"/>
  <c r="H21" i="3"/>
  <c r="H22" i="3"/>
  <c r="H43" i="3"/>
  <c r="H25" i="3"/>
  <c r="H9" i="3"/>
  <c r="H10" i="3"/>
  <c r="H11" i="3"/>
  <c r="H32" i="3"/>
  <c r="H33" i="3"/>
  <c r="H34" i="3"/>
  <c r="H35" i="3"/>
  <c r="H37" i="3"/>
  <c r="H18" i="3"/>
  <c r="H38" i="3"/>
  <c r="H19" i="3"/>
  <c r="H39" i="3"/>
  <c r="H42" i="3"/>
  <c r="H23" i="3"/>
  <c r="H44" i="3"/>
  <c r="H45" i="3"/>
  <c r="H26" i="3"/>
  <c r="H27" i="3"/>
  <c r="H47" i="3"/>
  <c r="H8" i="3"/>
  <c r="H49" i="3" s="1"/>
  <c r="H28" i="3"/>
  <c r="H29" i="3"/>
  <c r="H30" i="3"/>
  <c r="H31" i="3"/>
  <c r="H12" i="3"/>
  <c r="H13" i="3"/>
  <c r="H14" i="3"/>
  <c r="H15" i="3"/>
  <c r="H17" i="3"/>
  <c r="H20" i="3"/>
  <c r="G14" i="7"/>
  <c r="F14" i="7"/>
  <c r="F49" i="4"/>
  <c r="G49" i="3"/>
  <c r="F49" i="3"/>
  <c r="H83" i="2"/>
  <c r="G83" i="2"/>
  <c r="F83" i="2"/>
  <c r="F14" i="5"/>
  <c r="H14" i="5"/>
  <c r="G14" i="5"/>
</calcChain>
</file>

<file path=xl/sharedStrings.xml><?xml version="1.0" encoding="utf-8"?>
<sst xmlns="http://schemas.openxmlformats.org/spreadsheetml/2006/main" count="368" uniqueCount="148">
  <si>
    <t>PREGLED TURISTIČKOG PROMETA U KOMERCIJALNIM OBJEKTIMA PO TRŽIŠTIMA</t>
  </si>
  <si>
    <t>PREGLED TURISTIČKOG PROMETA U KOMERCIJALNIM OBJEKTIMA PO VRSTI OBJEKTA</t>
  </si>
  <si>
    <t>DOLASCI</t>
  </si>
  <si>
    <t>NOĆENJA</t>
  </si>
  <si>
    <t>3=2/1</t>
  </si>
  <si>
    <t>UKUPNO</t>
  </si>
  <si>
    <t>INDEKS 2025/2024</t>
  </si>
  <si>
    <t>PREGLED TURISTIČKOG PROMETA U KOMERCIJALNIM OBJEKTIMA PO KLASTERIMA SPLITSKO -DALMATINSKE ŽUPANIJE</t>
  </si>
  <si>
    <t>SPLITSKA RIVIJERA</t>
  </si>
  <si>
    <t>MAKARSKA RIVIJERA</t>
  </si>
  <si>
    <t>OTOK BRAČ</t>
  </si>
  <si>
    <t>OTOK HVAR</t>
  </si>
  <si>
    <t>OTOK VIS</t>
  </si>
  <si>
    <t xml:space="preserve">PREGLED TURISTIČKOG PROMETA U KOMERCIJALNIM OBJEKTIMA PO TRŽIŠTIMA </t>
  </si>
  <si>
    <t>3=1/2</t>
  </si>
  <si>
    <t>PREGLED TURISTIČKOG PROMETA U KOMERCIJALNIM OBJEKTIMA PO TURISTIČKIM ZAJEDNICAMA</t>
  </si>
  <si>
    <t>DALMATINSKA ZAGORA</t>
  </si>
  <si>
    <t>TRAVANJ 2025.</t>
  </si>
  <si>
    <t>IV / 2025</t>
  </si>
  <si>
    <t>IV / 2024</t>
  </si>
  <si>
    <t>UDIO U UKUPNOM BR. NOĆENJA (IV/2025) %</t>
  </si>
  <si>
    <t>SIJEČANJ - TRAVANJ 2025.</t>
  </si>
  <si>
    <t>I - IV / 2025</t>
  </si>
  <si>
    <t>I - IV / 2024</t>
  </si>
  <si>
    <t>UDIO U UKUPNOM BR. NOĆENJA (I - IV/25) %</t>
  </si>
  <si>
    <t>UDIO U UKUPNOM BR. NOĆENJA (IV/25) %</t>
  </si>
  <si>
    <t>Njemačka</t>
  </si>
  <si>
    <t>Hrvatska</t>
  </si>
  <si>
    <t>Francuska</t>
  </si>
  <si>
    <t>Ujedinjena Kraljevina</t>
  </si>
  <si>
    <t>SAD</t>
  </si>
  <si>
    <t>Poljska</t>
  </si>
  <si>
    <t>Bosna i Hercegovina</t>
  </si>
  <si>
    <t>Nizozemska</t>
  </si>
  <si>
    <t>Slovenija</t>
  </si>
  <si>
    <t>Austrija</t>
  </si>
  <si>
    <t>Slovačka</t>
  </si>
  <si>
    <t>Švicarska</t>
  </si>
  <si>
    <t>Španjolska</t>
  </si>
  <si>
    <t>Srbija</t>
  </si>
  <si>
    <t>Kanada</t>
  </si>
  <si>
    <t>Kina</t>
  </si>
  <si>
    <t>Italija</t>
  </si>
  <si>
    <t>Mađarska</t>
  </si>
  <si>
    <t>Belgija</t>
  </si>
  <si>
    <t>Švedska</t>
  </si>
  <si>
    <t>Finska</t>
  </si>
  <si>
    <t>Ostale azijske zemlje</t>
  </si>
  <si>
    <t>Australija</t>
  </si>
  <si>
    <t>Ukrajina</t>
  </si>
  <si>
    <t>Irska</t>
  </si>
  <si>
    <t>Indija</t>
  </si>
  <si>
    <t>Češka</t>
  </si>
  <si>
    <t>Island</t>
  </si>
  <si>
    <t>Danska</t>
  </si>
  <si>
    <t>Norveška</t>
  </si>
  <si>
    <t>Kosovo</t>
  </si>
  <si>
    <t>Portugal</t>
  </si>
  <si>
    <t>Koreja, Republika</t>
  </si>
  <si>
    <t>Makedonija</t>
  </si>
  <si>
    <t>Izrael</t>
  </si>
  <si>
    <t>Brazil</t>
  </si>
  <si>
    <t>Ostale zemlje Južne i Srednje Amerike</t>
  </si>
  <si>
    <t>Rumunjska</t>
  </si>
  <si>
    <t>Argentina</t>
  </si>
  <si>
    <t>Crna Gora</t>
  </si>
  <si>
    <t>Meksiko</t>
  </si>
  <si>
    <t>Tajvan, Kina</t>
  </si>
  <si>
    <t>Albanija</t>
  </si>
  <si>
    <t>Turska</t>
  </si>
  <si>
    <t>Litva</t>
  </si>
  <si>
    <t>Japan</t>
  </si>
  <si>
    <t>Ostale afričke zemlje</t>
  </si>
  <si>
    <t>Letonija</t>
  </si>
  <si>
    <t>Grčka</t>
  </si>
  <si>
    <t>Rusija</t>
  </si>
  <si>
    <t>Bugarska</t>
  </si>
  <si>
    <t>Novi Zeland</t>
  </si>
  <si>
    <t>Južnoafrička Republika</t>
  </si>
  <si>
    <t>Čile</t>
  </si>
  <si>
    <t>Tajland</t>
  </si>
  <si>
    <t>Estonija</t>
  </si>
  <si>
    <t>Indonezija</t>
  </si>
  <si>
    <t>Bjelorusija</t>
  </si>
  <si>
    <t>Ostale europske zemlje</t>
  </si>
  <si>
    <t>Luksemburg</t>
  </si>
  <si>
    <t>Malta</t>
  </si>
  <si>
    <t>Hong Kong, Kina</t>
  </si>
  <si>
    <t>Maroko</t>
  </si>
  <si>
    <t>Ujedinjeni Arapski Emirati</t>
  </si>
  <si>
    <t>Ostale zemlje Sjeverne Amerike</t>
  </si>
  <si>
    <t>Tunis</t>
  </si>
  <si>
    <t>Cipar</t>
  </si>
  <si>
    <t>Katar</t>
  </si>
  <si>
    <t>Ostale zemlje Oceanije</t>
  </si>
  <si>
    <t>Kuvajt</t>
  </si>
  <si>
    <t>Jordan</t>
  </si>
  <si>
    <t>Kazahstan</t>
  </si>
  <si>
    <t>Lihtenštajn</t>
  </si>
  <si>
    <t>Makao, Kina</t>
  </si>
  <si>
    <t>Oman</t>
  </si>
  <si>
    <t>Turistička zajednica grada - Split</t>
  </si>
  <si>
    <t>Turistička zajednica grada - Makarska</t>
  </si>
  <si>
    <t>Turistička zajednica općine - Podstrana</t>
  </si>
  <si>
    <t>Turistička zajednica općine - Seget</t>
  </si>
  <si>
    <t>Turistička zajednica grada - Omiš</t>
  </si>
  <si>
    <t>Turistička zajednica grada - Supetar</t>
  </si>
  <si>
    <t>Turistička zajednica općine - Tučepi</t>
  </si>
  <si>
    <t>Turistička zajednica grada - Trogir</t>
  </si>
  <si>
    <t>Turistička zajednica grada - Kaštela</t>
  </si>
  <si>
    <t>Turistička zajednica općine - Podgora</t>
  </si>
  <si>
    <t>Turistička zajednica općine - Brela</t>
  </si>
  <si>
    <t>Turistička zajednica grada - Hvar</t>
  </si>
  <si>
    <t>Turistička zajednica općine - Bol</t>
  </si>
  <si>
    <t>Turistička zajednica općine - Baška Voda</t>
  </si>
  <si>
    <t>Turistička zajednica općine - Okrug</t>
  </si>
  <si>
    <t>Turistička zajednica općine - Dugi Rat</t>
  </si>
  <si>
    <t>Turistička zajednica grada - Solin</t>
  </si>
  <si>
    <t>Turistička zajednica općine - Gradac</t>
  </si>
  <si>
    <t>Turistička zajednica općine - Jelsa</t>
  </si>
  <si>
    <t>Turistička zajednica općine - Postira</t>
  </si>
  <si>
    <t>Turistička zajednica općine - Marina</t>
  </si>
  <si>
    <t>Turistička zajednica mjesta - Drvenik</t>
  </si>
  <si>
    <t>Turistička zajednica grada - Vis</t>
  </si>
  <si>
    <t>Turistička zajednica grada - Komiža</t>
  </si>
  <si>
    <t>Turistička zajednica grada - Sinj</t>
  </si>
  <si>
    <t>Turistička zajednica mjesta - Vrboska</t>
  </si>
  <si>
    <t>Turistička zajednica mjesta - Igrane</t>
  </si>
  <si>
    <t>Turistička zajednica područja - Imota</t>
  </si>
  <si>
    <t>Turistička zajednica grada - Stari Grad</t>
  </si>
  <si>
    <t>Turistička zajednica Splitsko-dalmatinske županije</t>
  </si>
  <si>
    <t>Turistička zajednica općine - Šolta</t>
  </si>
  <si>
    <t>Turistička zajednica općine - Milna</t>
  </si>
  <si>
    <t>Turistička zajednica mjesta - Živogošće</t>
  </si>
  <si>
    <t>Turistička zajednica grada - Trilj</t>
  </si>
  <si>
    <t>Turistička zajednica općine - Selca</t>
  </si>
  <si>
    <t>Turistička zajednica općine - Sutivan</t>
  </si>
  <si>
    <t>Turistička zajednica općine - Pučišća</t>
  </si>
  <si>
    <t>Turistička zajednica općine - Dugopolje</t>
  </si>
  <si>
    <t>Turistička zajednica općine - Šestanovac</t>
  </si>
  <si>
    <t>Turistička zajednica grada - Vrgorac</t>
  </si>
  <si>
    <t>Turistička zajednica grada - Vrlika</t>
  </si>
  <si>
    <t>Hoteli</t>
  </si>
  <si>
    <t>Kampovi</t>
  </si>
  <si>
    <t>Objekti na OPG-u (seljačkom domaćinstvu)</t>
  </si>
  <si>
    <t>Objekti u domaćinstvu</t>
  </si>
  <si>
    <t>Ostali ugostiteljski objekti za smještaj (Druge vrste - skupina kampovi)</t>
  </si>
  <si>
    <t>Ostalo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</si>
</sst>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#,##0.00&quot; &quot;;&quot;-&quot;#,##0.00&quot; &quot;;&quot; -&quot;#&quot; &quot;;&quot; &quot;@&quot; &quot;"/>
    <numFmt numFmtId="165" formatCode="#,##0.00&quot; &quot;[$kn-41A];[Red]&quot;-&quot;#,##0.00&quot; &quot;[$kn-41A]"/>
    <numFmt numFmtId="166" formatCode="&quot; &quot;#,##0.00&quot;    &quot;;&quot;-&quot;#,##0.00&quot;    &quot;;&quot; -&quot;00&quot;    &quot;;&quot; &quot;@&quot; 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FFFFFF"/>
      <name val="Calibri"/>
      <family val="2"/>
      <charset val="238"/>
    </font>
    <font>
      <sz val="10"/>
      <color rgb="FFCC0000"/>
      <name val="Calibri"/>
      <family val="2"/>
      <charset val="238"/>
    </font>
    <font>
      <b/>
      <sz val="10"/>
      <color rgb="FFFFFFFF"/>
      <name val="Calibri"/>
      <family val="2"/>
      <charset val="238"/>
    </font>
    <font>
      <i/>
      <sz val="10"/>
      <color rgb="FF808080"/>
      <name val="Calibri"/>
      <family val="2"/>
      <charset val="238"/>
    </font>
    <font>
      <b/>
      <i/>
      <sz val="16"/>
      <color rgb="FF333333"/>
      <name val="Calibri"/>
      <family val="2"/>
      <charset val="238"/>
    </font>
    <font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4"/>
      <color rgb="FF000000"/>
      <name val="Calibri"/>
      <family val="2"/>
      <charset val="238"/>
    </font>
    <font>
      <sz val="10"/>
      <color rgb="FF996600"/>
      <name val="Calibri"/>
      <family val="2"/>
      <charset val="238"/>
    </font>
    <font>
      <sz val="10"/>
      <color rgb="FF000000"/>
      <name val="Tahoma"/>
      <family val="2"/>
      <charset val="238"/>
    </font>
    <font>
      <b/>
      <i/>
      <u/>
      <sz val="11"/>
      <color rgb="FF333333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rgb="FF333333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D6DCE4"/>
      </patternFill>
    </fill>
    <fill>
      <patternFill patternType="solid">
        <fgColor theme="0" tint="-0.14999847407452621"/>
        <bgColor rgb="FFF7C7AC"/>
      </patternFill>
    </fill>
    <fill>
      <patternFill patternType="solid">
        <fgColor theme="0" tint="-4.9989318521683403E-2"/>
        <bgColor rgb="FFD6DCE4"/>
      </patternFill>
    </fill>
    <fill>
      <patternFill patternType="solid">
        <fgColor theme="6" tint="0.79998168889431442"/>
        <bgColor rgb="FFF2CEEF"/>
      </patternFill>
    </fill>
    <fill>
      <patternFill patternType="solid">
        <fgColor theme="8" tint="0.79998168889431442"/>
        <bgColor rgb="FFD6DCE4"/>
      </patternFill>
    </fill>
    <fill>
      <patternFill patternType="solid">
        <fgColor theme="0" tint="-4.9989318521683403E-2"/>
        <bgColor rgb="FFF2CEEF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5" fillId="5" borderId="0" applyNumberFormat="0" applyBorder="0" applyProtection="0"/>
    <xf numFmtId="0" fontId="12" fillId="7" borderId="0" applyNumberFormat="0" applyBorder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13" fillId="0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165" fontId="14" fillId="0" borderId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166" fontId="2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0" fontId="19" fillId="0" borderId="0" xfId="0" applyFont="1"/>
    <xf numFmtId="0" fontId="0" fillId="0" borderId="12" xfId="0" applyBorder="1"/>
    <xf numFmtId="0" fontId="17" fillId="0" borderId="10" xfId="1" applyFont="1" applyBorder="1"/>
    <xf numFmtId="0" fontId="15" fillId="0" borderId="7" xfId="1" applyFont="1" applyBorder="1"/>
    <xf numFmtId="0" fontId="16" fillId="9" borderId="14" xfId="1" applyFont="1" applyFill="1" applyBorder="1" applyAlignment="1">
      <alignment horizontal="center"/>
    </xf>
    <xf numFmtId="0" fontId="16" fillId="10" borderId="14" xfId="1" applyFont="1" applyFill="1" applyBorder="1" applyAlignment="1">
      <alignment horizontal="center"/>
    </xf>
    <xf numFmtId="0" fontId="15" fillId="0" borderId="16" xfId="1" applyFont="1" applyBorder="1"/>
    <xf numFmtId="0" fontId="17" fillId="0" borderId="19" xfId="1" applyFont="1" applyBorder="1"/>
    <xf numFmtId="0" fontId="16" fillId="10" borderId="22" xfId="1" applyFont="1" applyFill="1" applyBorder="1" applyAlignment="1">
      <alignment horizontal="center"/>
    </xf>
    <xf numFmtId="0" fontId="2" fillId="0" borderId="23" xfId="1" applyBorder="1"/>
    <xf numFmtId="0" fontId="16" fillId="9" borderId="22" xfId="1" applyFont="1" applyFill="1" applyBorder="1" applyAlignment="1">
      <alignment horizontal="center"/>
    </xf>
    <xf numFmtId="0" fontId="2" fillId="0" borderId="26" xfId="1" applyBorder="1"/>
    <xf numFmtId="0" fontId="17" fillId="0" borderId="27" xfId="1" applyFont="1" applyBorder="1"/>
    <xf numFmtId="0" fontId="15" fillId="0" borderId="29" xfId="1" applyFont="1" applyBorder="1"/>
    <xf numFmtId="0" fontId="16" fillId="10" borderId="28" xfId="1" applyFont="1" applyFill="1" applyBorder="1" applyAlignment="1">
      <alignment horizontal="center"/>
    </xf>
    <xf numFmtId="0" fontId="17" fillId="0" borderId="11" xfId="1" applyFont="1" applyBorder="1" applyAlignment="1">
      <alignment horizontal="center" vertical="center"/>
    </xf>
    <xf numFmtId="0" fontId="15" fillId="0" borderId="34" xfId="1" applyFont="1" applyBorder="1"/>
    <xf numFmtId="0" fontId="0" fillId="0" borderId="19" xfId="0" applyBorder="1"/>
    <xf numFmtId="0" fontId="0" fillId="0" borderId="27" xfId="0" applyBorder="1"/>
    <xf numFmtId="0" fontId="16" fillId="13" borderId="22" xfId="1" applyFont="1" applyFill="1" applyBorder="1" applyAlignment="1">
      <alignment horizontal="center"/>
    </xf>
    <xf numFmtId="0" fontId="16" fillId="13" borderId="24" xfId="1" applyFont="1" applyFill="1" applyBorder="1" applyAlignment="1">
      <alignment horizontal="center"/>
    </xf>
    <xf numFmtId="0" fontId="16" fillId="13" borderId="25" xfId="1" applyFont="1" applyFill="1" applyBorder="1" applyAlignment="1">
      <alignment horizontal="center"/>
    </xf>
    <xf numFmtId="0" fontId="16" fillId="14" borderId="9" xfId="1" applyFont="1" applyFill="1" applyBorder="1" applyAlignment="1">
      <alignment horizontal="center" wrapText="1"/>
    </xf>
    <xf numFmtId="0" fontId="16" fillId="13" borderId="4" xfId="1" applyFont="1" applyFill="1" applyBorder="1" applyAlignment="1">
      <alignment horizontal="center"/>
    </xf>
    <xf numFmtId="0" fontId="16" fillId="13" borderId="5" xfId="1" applyFont="1" applyFill="1" applyBorder="1" applyAlignment="1">
      <alignment horizontal="center"/>
    </xf>
    <xf numFmtId="0" fontId="16" fillId="12" borderId="18" xfId="1" applyFont="1" applyFill="1" applyBorder="1" applyAlignment="1">
      <alignment horizontal="center" wrapText="1"/>
    </xf>
    <xf numFmtId="0" fontId="17" fillId="0" borderId="20" xfId="1" applyFont="1" applyBorder="1" applyAlignment="1">
      <alignment horizontal="center" vertical="center"/>
    </xf>
    <xf numFmtId="0" fontId="15" fillId="0" borderId="37" xfId="1" applyFont="1" applyBorder="1"/>
    <xf numFmtId="0" fontId="16" fillId="13" borderId="14" xfId="1" applyFont="1" applyFill="1" applyBorder="1" applyAlignment="1">
      <alignment horizontal="center"/>
    </xf>
    <xf numFmtId="0" fontId="2" fillId="0" borderId="38" xfId="1" applyBorder="1"/>
    <xf numFmtId="3" fontId="0" fillId="0" borderId="6" xfId="0" applyNumberFormat="1" applyBorder="1"/>
    <xf numFmtId="0" fontId="0" fillId="0" borderId="16" xfId="0" applyBorder="1"/>
    <xf numFmtId="3" fontId="0" fillId="0" borderId="17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0" fontId="0" fillId="0" borderId="21" xfId="0" applyBorder="1"/>
    <xf numFmtId="3" fontId="0" fillId="0" borderId="22" xfId="0" applyNumberFormat="1" applyBorder="1"/>
    <xf numFmtId="4" fontId="0" fillId="0" borderId="23" xfId="0" applyNumberFormat="1" applyBorder="1"/>
    <xf numFmtId="0" fontId="16" fillId="14" borderId="43" xfId="1" applyFont="1" applyFill="1" applyBorder="1" applyAlignment="1">
      <alignment horizontal="center" wrapText="1"/>
    </xf>
    <xf numFmtId="0" fontId="17" fillId="0" borderId="44" xfId="1" applyFont="1" applyBorder="1" applyAlignment="1">
      <alignment horizontal="center" vertical="center"/>
    </xf>
    <xf numFmtId="3" fontId="0" fillId="0" borderId="15" xfId="0" applyNumberFormat="1" applyBorder="1"/>
    <xf numFmtId="0" fontId="2" fillId="0" borderId="45" xfId="1" applyBorder="1"/>
    <xf numFmtId="0" fontId="16" fillId="14" borderId="18" xfId="1" applyFont="1" applyFill="1" applyBorder="1" applyAlignment="1">
      <alignment horizontal="center" wrapText="1"/>
    </xf>
    <xf numFmtId="4" fontId="0" fillId="0" borderId="35" xfId="0" applyNumberFormat="1" applyBorder="1"/>
    <xf numFmtId="2" fontId="0" fillId="0" borderId="20" xfId="0" applyNumberFormat="1" applyBorder="1"/>
    <xf numFmtId="2" fontId="0" fillId="0" borderId="23" xfId="0" applyNumberFormat="1" applyBorder="1"/>
    <xf numFmtId="0" fontId="20" fillId="15" borderId="39" xfId="0" applyFont="1" applyFill="1" applyBorder="1"/>
    <xf numFmtId="3" fontId="20" fillId="15" borderId="40" xfId="0" applyNumberFormat="1" applyFont="1" applyFill="1" applyBorder="1"/>
    <xf numFmtId="4" fontId="20" fillId="15" borderId="41" xfId="0" applyNumberFormat="1" applyFont="1" applyFill="1" applyBorder="1"/>
    <xf numFmtId="0" fontId="1" fillId="15" borderId="39" xfId="0" applyFont="1" applyFill="1" applyBorder="1"/>
    <xf numFmtId="3" fontId="1" fillId="15" borderId="40" xfId="0" applyNumberFormat="1" applyFont="1" applyFill="1" applyBorder="1"/>
    <xf numFmtId="4" fontId="1" fillId="15" borderId="41" xfId="0" applyNumberFormat="1" applyFont="1" applyFill="1" applyBorder="1"/>
    <xf numFmtId="0" fontId="1" fillId="15" borderId="36" xfId="0" applyFont="1" applyFill="1" applyBorder="1"/>
    <xf numFmtId="0" fontId="15" fillId="0" borderId="21" xfId="1" applyFont="1" applyBorder="1"/>
    <xf numFmtId="0" fontId="16" fillId="11" borderId="22" xfId="1" applyFont="1" applyFill="1" applyBorder="1" applyAlignment="1">
      <alignment horizontal="center"/>
    </xf>
    <xf numFmtId="3" fontId="0" fillId="0" borderId="47" xfId="0" applyNumberFormat="1" applyBorder="1"/>
    <xf numFmtId="0" fontId="15" fillId="0" borderId="48" xfId="1" applyFont="1" applyBorder="1"/>
    <xf numFmtId="3" fontId="0" fillId="0" borderId="49" xfId="0" applyNumberFormat="1" applyBorder="1"/>
    <xf numFmtId="1" fontId="0" fillId="0" borderId="6" xfId="0" applyNumberFormat="1" applyBorder="1"/>
    <xf numFmtId="1" fontId="1" fillId="15" borderId="40" xfId="0" applyNumberFormat="1" applyFont="1" applyFill="1" applyBorder="1"/>
    <xf numFmtId="1" fontId="0" fillId="0" borderId="17" xfId="0" applyNumberFormat="1" applyBorder="1"/>
    <xf numFmtId="1" fontId="0" fillId="0" borderId="22" xfId="0" applyNumberFormat="1" applyBorder="1"/>
    <xf numFmtId="1" fontId="0" fillId="0" borderId="15" xfId="0" applyNumberFormat="1" applyBorder="1"/>
    <xf numFmtId="3" fontId="0" fillId="0" borderId="50" xfId="0" applyNumberFormat="1" applyBorder="1"/>
    <xf numFmtId="3" fontId="0" fillId="0" borderId="13" xfId="0" applyNumberFormat="1" applyBorder="1"/>
    <xf numFmtId="0" fontId="15" fillId="0" borderId="27" xfId="1" applyFont="1" applyBorder="1"/>
    <xf numFmtId="3" fontId="22" fillId="0" borderId="0" xfId="0" applyNumberFormat="1" applyFont="1"/>
    <xf numFmtId="4" fontId="22" fillId="0" borderId="0" xfId="0" applyNumberFormat="1" applyFont="1"/>
    <xf numFmtId="0" fontId="21" fillId="0" borderId="0" xfId="0" applyFont="1"/>
    <xf numFmtId="3" fontId="0" fillId="0" borderId="0" xfId="0" applyNumberFormat="1"/>
    <xf numFmtId="1" fontId="0" fillId="0" borderId="0" xfId="0" applyNumberFormat="1"/>
    <xf numFmtId="0" fontId="0" fillId="0" borderId="22" xfId="0" applyBorder="1"/>
    <xf numFmtId="0" fontId="0" fillId="0" borderId="23" xfId="0" applyBorder="1"/>
    <xf numFmtId="0" fontId="15" fillId="0" borderId="0" xfId="1" applyFont="1"/>
    <xf numFmtId="4" fontId="0" fillId="0" borderId="0" xfId="0" applyNumberFormat="1"/>
    <xf numFmtId="0" fontId="17" fillId="0" borderId="51" xfId="1" applyFont="1" applyBorder="1"/>
    <xf numFmtId="0" fontId="17" fillId="0" borderId="52" xfId="1" applyFont="1" applyBorder="1" applyAlignment="1">
      <alignment horizontal="center" vertical="center"/>
    </xf>
    <xf numFmtId="0" fontId="16" fillId="9" borderId="47" xfId="1" applyFont="1" applyFill="1" applyBorder="1" applyAlignment="1">
      <alignment horizontal="center"/>
    </xf>
    <xf numFmtId="0" fontId="16" fillId="10" borderId="47" xfId="1" applyFont="1" applyFill="1" applyBorder="1" applyAlignment="1">
      <alignment horizontal="center"/>
    </xf>
    <xf numFmtId="0" fontId="16" fillId="13" borderId="53" xfId="1" applyFont="1" applyFill="1" applyBorder="1" applyAlignment="1">
      <alignment horizontal="center"/>
    </xf>
    <xf numFmtId="0" fontId="16" fillId="13" borderId="54" xfId="1" applyFont="1" applyFill="1" applyBorder="1" applyAlignment="1">
      <alignment horizontal="center"/>
    </xf>
    <xf numFmtId="0" fontId="2" fillId="0" borderId="55" xfId="1" applyBorder="1"/>
    <xf numFmtId="0" fontId="15" fillId="0" borderId="36" xfId="1" applyFont="1" applyBorder="1"/>
    <xf numFmtId="0" fontId="16" fillId="9" borderId="40" xfId="1" applyFont="1" applyFill="1" applyBorder="1" applyAlignment="1">
      <alignment horizontal="center"/>
    </xf>
    <xf numFmtId="0" fontId="16" fillId="10" borderId="59" xfId="1" applyFont="1" applyFill="1" applyBorder="1" applyAlignment="1">
      <alignment horizontal="center"/>
    </xf>
    <xf numFmtId="0" fontId="16" fillId="10" borderId="40" xfId="1" applyFont="1" applyFill="1" applyBorder="1" applyAlignment="1">
      <alignment horizontal="center"/>
    </xf>
    <xf numFmtId="0" fontId="16" fillId="13" borderId="60" xfId="1" applyFont="1" applyFill="1" applyBorder="1" applyAlignment="1">
      <alignment horizontal="center"/>
    </xf>
    <xf numFmtId="0" fontId="16" fillId="13" borderId="61" xfId="1" applyFont="1" applyFill="1" applyBorder="1" applyAlignment="1">
      <alignment horizontal="center"/>
    </xf>
    <xf numFmtId="0" fontId="2" fillId="0" borderId="62" xfId="1" applyBorder="1"/>
    <xf numFmtId="0" fontId="16" fillId="16" borderId="39" xfId="1" applyFont="1" applyFill="1" applyBorder="1"/>
    <xf numFmtId="3" fontId="1" fillId="16" borderId="40" xfId="0" applyNumberFormat="1" applyFont="1" applyFill="1" applyBorder="1"/>
    <xf numFmtId="4" fontId="1" fillId="16" borderId="41" xfId="0" applyNumberFormat="1" applyFont="1" applyFill="1" applyBorder="1"/>
    <xf numFmtId="0" fontId="1" fillId="16" borderId="41" xfId="0" applyFont="1" applyFill="1" applyBorder="1"/>
    <xf numFmtId="0" fontId="1" fillId="16" borderId="39" xfId="0" applyFont="1" applyFill="1" applyBorder="1"/>
    <xf numFmtId="2" fontId="1" fillId="16" borderId="41" xfId="0" applyNumberFormat="1" applyFont="1" applyFill="1" applyBorder="1"/>
    <xf numFmtId="0" fontId="16" fillId="11" borderId="17" xfId="1" applyFont="1" applyFill="1" applyBorder="1" applyAlignment="1">
      <alignment horizontal="center" vertical="center" wrapText="1"/>
    </xf>
    <xf numFmtId="0" fontId="16" fillId="10" borderId="17" xfId="1" applyFont="1" applyFill="1" applyBorder="1" applyAlignment="1">
      <alignment horizontal="center" vertical="center" wrapText="1"/>
    </xf>
    <xf numFmtId="0" fontId="16" fillId="13" borderId="17" xfId="1" applyFont="1" applyFill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8" fillId="8" borderId="6" xfId="1" applyFont="1" applyFill="1" applyBorder="1" applyAlignment="1">
      <alignment horizontal="center" vertical="center"/>
    </xf>
    <xf numFmtId="0" fontId="16" fillId="9" borderId="8" xfId="1" applyFont="1" applyFill="1" applyBorder="1" applyAlignment="1">
      <alignment horizontal="center" vertical="center" wrapText="1"/>
    </xf>
    <xf numFmtId="0" fontId="16" fillId="10" borderId="8" xfId="1" applyFont="1" applyFill="1" applyBorder="1" applyAlignment="1">
      <alignment horizontal="center" vertical="center" wrapText="1"/>
    </xf>
    <xf numFmtId="0" fontId="16" fillId="13" borderId="8" xfId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8" fillId="8" borderId="4" xfId="1" applyFont="1" applyFill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6" fillId="9" borderId="17" xfId="1" applyFont="1" applyFill="1" applyBorder="1" applyAlignment="1">
      <alignment horizontal="center" vertical="center" wrapText="1"/>
    </xf>
    <xf numFmtId="0" fontId="16" fillId="13" borderId="42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6" fillId="10" borderId="30" xfId="1" applyFont="1" applyFill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8" fillId="8" borderId="32" xfId="1" applyFont="1" applyFill="1" applyBorder="1" applyAlignment="1">
      <alignment horizontal="center" vertical="center"/>
    </xf>
    <xf numFmtId="0" fontId="18" fillId="8" borderId="33" xfId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 wrapText="1"/>
    </xf>
    <xf numFmtId="0" fontId="17" fillId="0" borderId="56" xfId="1" applyFont="1" applyBorder="1" applyAlignment="1">
      <alignment horizontal="center" vertical="center" wrapText="1"/>
    </xf>
    <xf numFmtId="0" fontId="17" fillId="0" borderId="46" xfId="1" applyFont="1" applyBorder="1" applyAlignment="1">
      <alignment horizontal="center" vertical="center" wrapText="1"/>
    </xf>
    <xf numFmtId="0" fontId="18" fillId="8" borderId="57" xfId="1" applyFont="1" applyFill="1" applyBorder="1" applyAlignment="1">
      <alignment horizontal="center" vertical="center"/>
    </xf>
    <xf numFmtId="0" fontId="18" fillId="8" borderId="58" xfId="1" applyFont="1" applyFill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58" xfId="1" applyFont="1" applyBorder="1" applyAlignment="1">
      <alignment horizontal="center" vertical="center" wrapText="1"/>
    </xf>
  </cellXfs>
  <cellStyles count="24">
    <cellStyle name="Accent" xfId="8" xr:uid="{21228B39-2437-4E73-BDB6-8A3C5F457A9D}"/>
    <cellStyle name="Accent 1" xfId="9" xr:uid="{56BE0E8E-8576-4ED2-BF8E-207D8306F64D}"/>
    <cellStyle name="Accent 2" xfId="10" xr:uid="{44E4A38A-09A3-4FA3-A781-13B6E4AF5C3A}"/>
    <cellStyle name="Accent 3" xfId="11" xr:uid="{304C9EFB-5026-46C6-B934-EE7390D1B980}"/>
    <cellStyle name="Bad 2" xfId="6" xr:uid="{675E36C7-A12A-49F3-82A1-C470B92A9AA1}"/>
    <cellStyle name="Comma 2" xfId="2" xr:uid="{18655B9C-CACD-4339-B311-C66F9040A854}"/>
    <cellStyle name="Error" xfId="12" xr:uid="{61055A74-EAC9-4AB4-BE20-788A5C661B1F}"/>
    <cellStyle name="Footnote" xfId="13" xr:uid="{48829D9C-6E3A-4B51-91E0-98D1953B43D3}"/>
    <cellStyle name="Heading" xfId="14" xr:uid="{98564364-DB9E-4DC1-92A0-F9E7B1236D8D}"/>
    <cellStyle name="Heading 1 2" xfId="3" xr:uid="{C8AE8FD3-78E6-4EEA-A032-245FBCB10E39}"/>
    <cellStyle name="Heading 2 2" xfId="4" xr:uid="{D916F72A-C7E3-4FD9-9A45-4E47E9B2DBE6}"/>
    <cellStyle name="Heading 3 2" xfId="5" xr:uid="{37FFE318-49CA-42FD-B6CA-B5A803571DD0}"/>
    <cellStyle name="Heading1" xfId="15" xr:uid="{A18C2622-9325-42B7-99C1-F78CC17136B9}"/>
    <cellStyle name="Neutral 2" xfId="7" xr:uid="{CA2F6F5A-CE3F-46EF-AD6E-0AFEA23D9AD0}"/>
    <cellStyle name="Normal" xfId="0" builtinId="0"/>
    <cellStyle name="Normal 2" xfId="1" xr:uid="{223CC9BF-73BB-452F-8910-A380A431D89F}"/>
    <cellStyle name="Normalno 2" xfId="16" xr:uid="{FD31A882-8EDC-4DEC-A020-EAED681F009D}"/>
    <cellStyle name="Normalno 3" xfId="17" xr:uid="{C78D624F-C0EB-4718-BA15-43D623C572E0}"/>
    <cellStyle name="Result" xfId="18" xr:uid="{E08E029C-66ED-48EB-B926-7DD4D358E4DD}"/>
    <cellStyle name="Result2" xfId="19" xr:uid="{7A6C8E58-24E2-484A-9358-7FC0C33B1E13}"/>
    <cellStyle name="Status" xfId="20" xr:uid="{03BB7B31-C899-4ABE-AC1A-4E64993CAC20}"/>
    <cellStyle name="Text" xfId="21" xr:uid="{A76F36E9-B83C-4DBC-9ED5-A77A955AD7C5}"/>
    <cellStyle name="Warning" xfId="22" xr:uid="{AD44C0A0-6388-419F-A161-FB8B47830D65}"/>
    <cellStyle name="Zarez" xfId="23" xr:uid="{9DFA0376-A0CA-44C2-A8EE-FB944DBF3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BAFFE-FEAA-4A9A-8103-6C9EB2FBA3C3}">
  <sheetPr>
    <pageSetUpPr fitToPage="1"/>
  </sheetPr>
  <dimension ref="A1:H83"/>
  <sheetViews>
    <sheetView workbookViewId="0">
      <selection activeCell="A83" sqref="A83"/>
    </sheetView>
  </sheetViews>
  <sheetFormatPr defaultRowHeight="15" x14ac:dyDescent="0.25"/>
  <cols>
    <col min="1" max="1" width="33.42578125" customWidth="1"/>
    <col min="2" max="2" width="17" customWidth="1"/>
    <col min="3" max="3" width="18.7109375" customWidth="1"/>
    <col min="4" max="4" width="17.140625" customWidth="1"/>
    <col min="5" max="5" width="19.28515625" customWidth="1"/>
    <col min="6" max="6" width="16.140625" customWidth="1"/>
    <col min="7" max="7" width="16.85546875" customWidth="1"/>
    <col min="8" max="8" width="23" customWidth="1"/>
  </cols>
  <sheetData>
    <row r="1" spans="1:8" ht="15.75" x14ac:dyDescent="0.25">
      <c r="A1" s="2" t="s">
        <v>0</v>
      </c>
    </row>
    <row r="2" spans="1:8" x14ac:dyDescent="0.25">
      <c r="A2" t="s">
        <v>17</v>
      </c>
    </row>
    <row r="3" spans="1:8" ht="15.75" thickBot="1" x14ac:dyDescent="0.3"/>
    <row r="4" spans="1:8" ht="50.25" customHeight="1" x14ac:dyDescent="0.25">
      <c r="A4" s="8"/>
      <c r="B4" s="97" t="s">
        <v>18</v>
      </c>
      <c r="C4" s="97"/>
      <c r="D4" s="98" t="s">
        <v>19</v>
      </c>
      <c r="E4" s="98"/>
      <c r="F4" s="99" t="s">
        <v>6</v>
      </c>
      <c r="G4" s="99"/>
      <c r="H4" s="27" t="s">
        <v>20</v>
      </c>
    </row>
    <row r="5" spans="1:8" ht="29.25" customHeight="1" x14ac:dyDescent="0.25">
      <c r="A5" s="9"/>
      <c r="B5" s="100">
        <v>1</v>
      </c>
      <c r="C5" s="100"/>
      <c r="D5" s="101">
        <v>2</v>
      </c>
      <c r="E5" s="101"/>
      <c r="F5" s="100" t="s">
        <v>14</v>
      </c>
      <c r="G5" s="100"/>
      <c r="H5" s="28">
        <v>4</v>
      </c>
    </row>
    <row r="6" spans="1:8" ht="29.25" customHeight="1" thickBot="1" x14ac:dyDescent="0.3">
      <c r="A6" s="55"/>
      <c r="B6" s="56" t="s">
        <v>2</v>
      </c>
      <c r="C6" s="56" t="s">
        <v>3</v>
      </c>
      <c r="D6" s="10" t="s">
        <v>2</v>
      </c>
      <c r="E6" s="10" t="s">
        <v>3</v>
      </c>
      <c r="F6" s="21" t="s">
        <v>2</v>
      </c>
      <c r="G6" s="21" t="s">
        <v>3</v>
      </c>
      <c r="H6" s="11"/>
    </row>
    <row r="7" spans="1:8" x14ac:dyDescent="0.25">
      <c r="A7" s="33" t="s">
        <v>26</v>
      </c>
      <c r="B7" s="34">
        <v>16608</v>
      </c>
      <c r="C7" s="34">
        <v>69752</v>
      </c>
      <c r="D7" s="34">
        <v>14924</v>
      </c>
      <c r="E7" s="34">
        <v>59859</v>
      </c>
      <c r="F7" s="57">
        <f>B7/D7*100</f>
        <v>111.2838381131064</v>
      </c>
      <c r="G7" s="34">
        <f>C7/E7*100</f>
        <v>116.52717218797508</v>
      </c>
      <c r="H7" s="35">
        <f>C7/C83*100</f>
        <v>14.063923994483471</v>
      </c>
    </row>
    <row r="8" spans="1:8" x14ac:dyDescent="0.25">
      <c r="A8" s="19" t="s">
        <v>27</v>
      </c>
      <c r="B8" s="32">
        <v>27807</v>
      </c>
      <c r="C8" s="32">
        <v>62666</v>
      </c>
      <c r="D8" s="32">
        <v>24279</v>
      </c>
      <c r="E8" s="32">
        <v>55693</v>
      </c>
      <c r="F8" s="32">
        <f t="shared" ref="F8:F71" si="0">B8/D8*100</f>
        <v>114.53107623872482</v>
      </c>
      <c r="G8" s="32">
        <f t="shared" ref="G8:G72" si="1">C8/E8*100</f>
        <v>112.52042446986157</v>
      </c>
      <c r="H8" s="36">
        <f>C8/C83*100</f>
        <v>12.635191263882056</v>
      </c>
    </row>
    <row r="9" spans="1:8" x14ac:dyDescent="0.25">
      <c r="A9" s="19" t="s">
        <v>28</v>
      </c>
      <c r="B9" s="32">
        <v>11138</v>
      </c>
      <c r="C9" s="32">
        <v>40284</v>
      </c>
      <c r="D9" s="32">
        <v>13797</v>
      </c>
      <c r="E9" s="32">
        <v>47500</v>
      </c>
      <c r="F9" s="32">
        <f t="shared" si="0"/>
        <v>80.727694426324561</v>
      </c>
      <c r="G9" s="32">
        <f t="shared" si="1"/>
        <v>84.808421052631573</v>
      </c>
      <c r="H9" s="36">
        <f>C9/C83*100</f>
        <v>8.1223637199474155</v>
      </c>
    </row>
    <row r="10" spans="1:8" x14ac:dyDescent="0.25">
      <c r="A10" s="19" t="s">
        <v>29</v>
      </c>
      <c r="B10" s="32">
        <v>10633</v>
      </c>
      <c r="C10" s="32">
        <v>39502</v>
      </c>
      <c r="D10" s="32">
        <v>8267</v>
      </c>
      <c r="E10" s="32">
        <v>29436</v>
      </c>
      <c r="F10" s="32">
        <f t="shared" si="0"/>
        <v>128.61981371718883</v>
      </c>
      <c r="G10" s="32">
        <f t="shared" si="1"/>
        <v>134.19622231281426</v>
      </c>
      <c r="H10" s="36">
        <f>C10/C83*100</f>
        <v>7.9646909856360537</v>
      </c>
    </row>
    <row r="11" spans="1:8" x14ac:dyDescent="0.25">
      <c r="A11" s="19" t="s">
        <v>30</v>
      </c>
      <c r="B11" s="32">
        <v>12846</v>
      </c>
      <c r="C11" s="32">
        <v>35622</v>
      </c>
      <c r="D11" s="32">
        <v>10200</v>
      </c>
      <c r="E11" s="32">
        <v>24254</v>
      </c>
      <c r="F11" s="32">
        <f t="shared" si="0"/>
        <v>125.94117647058825</v>
      </c>
      <c r="G11" s="32">
        <f t="shared" si="1"/>
        <v>146.87061927929415</v>
      </c>
      <c r="H11" s="36">
        <f>C11/C83*100</f>
        <v>7.1823761402037247</v>
      </c>
    </row>
    <row r="12" spans="1:8" x14ac:dyDescent="0.25">
      <c r="A12" s="19" t="s">
        <v>31</v>
      </c>
      <c r="B12" s="32">
        <v>8501</v>
      </c>
      <c r="C12" s="32">
        <v>30643</v>
      </c>
      <c r="D12" s="32">
        <v>11020</v>
      </c>
      <c r="E12" s="32">
        <v>35739</v>
      </c>
      <c r="F12" s="32">
        <f t="shared" si="0"/>
        <v>77.141560798548099</v>
      </c>
      <c r="G12" s="32">
        <f t="shared" si="1"/>
        <v>85.741067181510402</v>
      </c>
      <c r="H12" s="36">
        <f>C12/C83*100</f>
        <v>6.178472631078062</v>
      </c>
    </row>
    <row r="13" spans="1:8" x14ac:dyDescent="0.25">
      <c r="A13" s="19" t="s">
        <v>32</v>
      </c>
      <c r="B13" s="32">
        <v>10205</v>
      </c>
      <c r="C13" s="32">
        <v>24388</v>
      </c>
      <c r="D13" s="32">
        <v>9701</v>
      </c>
      <c r="E13" s="32">
        <v>26265</v>
      </c>
      <c r="F13" s="32">
        <f t="shared" si="0"/>
        <v>105.19534068652716</v>
      </c>
      <c r="G13" s="32">
        <f t="shared" si="1"/>
        <v>92.853607462402437</v>
      </c>
      <c r="H13" s="36">
        <f>C13/C83*100</f>
        <v>4.9172923841246545</v>
      </c>
    </row>
    <row r="14" spans="1:8" x14ac:dyDescent="0.25">
      <c r="A14" s="19" t="s">
        <v>33</v>
      </c>
      <c r="B14" s="32">
        <v>5865</v>
      </c>
      <c r="C14" s="32">
        <v>20729</v>
      </c>
      <c r="D14" s="32">
        <v>4573</v>
      </c>
      <c r="E14" s="32">
        <v>14553</v>
      </c>
      <c r="F14" s="32">
        <f t="shared" si="0"/>
        <v>128.25278810408923</v>
      </c>
      <c r="G14" s="32">
        <f t="shared" si="1"/>
        <v>142.43798529512816</v>
      </c>
      <c r="H14" s="36">
        <f>C14/C83*100</f>
        <v>4.1795372244759701</v>
      </c>
    </row>
    <row r="15" spans="1:8" x14ac:dyDescent="0.25">
      <c r="A15" s="19" t="s">
        <v>34</v>
      </c>
      <c r="B15" s="32">
        <v>6237</v>
      </c>
      <c r="C15" s="32">
        <v>17415</v>
      </c>
      <c r="D15" s="32">
        <v>6034</v>
      </c>
      <c r="E15" s="32">
        <v>16815</v>
      </c>
      <c r="F15" s="32">
        <f t="shared" si="0"/>
        <v>103.36426914153132</v>
      </c>
      <c r="G15" s="32">
        <f t="shared" si="1"/>
        <v>103.56824264049955</v>
      </c>
      <c r="H15" s="36">
        <f>C15/C83*100</f>
        <v>3.5113435652587692</v>
      </c>
    </row>
    <row r="16" spans="1:8" x14ac:dyDescent="0.25">
      <c r="A16" s="19" t="s">
        <v>35</v>
      </c>
      <c r="B16" s="32">
        <v>3920</v>
      </c>
      <c r="C16" s="32">
        <v>13030</v>
      </c>
      <c r="D16" s="32">
        <v>3386</v>
      </c>
      <c r="E16" s="32">
        <v>12513</v>
      </c>
      <c r="F16" s="32">
        <f t="shared" si="0"/>
        <v>115.77082102776137</v>
      </c>
      <c r="G16" s="32">
        <f t="shared" si="1"/>
        <v>104.13170302885</v>
      </c>
      <c r="H16" s="36">
        <f>C16/C83*100</f>
        <v>2.6272068133977466</v>
      </c>
    </row>
    <row r="17" spans="1:8" x14ac:dyDescent="0.25">
      <c r="A17" s="19" t="s">
        <v>36</v>
      </c>
      <c r="B17" s="32">
        <v>1816</v>
      </c>
      <c r="C17" s="32">
        <v>10189</v>
      </c>
      <c r="D17" s="32">
        <v>723</v>
      </c>
      <c r="E17" s="32">
        <v>5444</v>
      </c>
      <c r="F17" s="32">
        <f t="shared" si="0"/>
        <v>251.1756569847856</v>
      </c>
      <c r="G17" s="32">
        <f t="shared" si="1"/>
        <v>187.1601763409258</v>
      </c>
      <c r="H17" s="36">
        <f>C17/C83*100</f>
        <v>2.0543829794097959</v>
      </c>
    </row>
    <row r="18" spans="1:8" x14ac:dyDescent="0.25">
      <c r="A18" s="19" t="s">
        <v>37</v>
      </c>
      <c r="B18" s="32">
        <v>2721</v>
      </c>
      <c r="C18" s="32">
        <v>8196</v>
      </c>
      <c r="D18" s="32">
        <v>2452</v>
      </c>
      <c r="E18" s="32">
        <v>7355</v>
      </c>
      <c r="F18" s="32">
        <f t="shared" si="0"/>
        <v>110.97063621533442</v>
      </c>
      <c r="G18" s="32">
        <f t="shared" si="1"/>
        <v>111.43439836845684</v>
      </c>
      <c r="H18" s="36">
        <f>C18/C83*100</f>
        <v>1.6525392972070552</v>
      </c>
    </row>
    <row r="19" spans="1:8" x14ac:dyDescent="0.25">
      <c r="A19" s="19" t="s">
        <v>38</v>
      </c>
      <c r="B19" s="32">
        <v>3054</v>
      </c>
      <c r="C19" s="32">
        <v>6949</v>
      </c>
      <c r="D19" s="32">
        <v>2170</v>
      </c>
      <c r="E19" s="32">
        <v>5268</v>
      </c>
      <c r="F19" s="32">
        <f t="shared" si="0"/>
        <v>140.7373271889401</v>
      </c>
      <c r="G19" s="32">
        <f t="shared" si="1"/>
        <v>131.90964312832193</v>
      </c>
      <c r="H19" s="36">
        <f>C19/C83*100</f>
        <v>1.4011097579663039</v>
      </c>
    </row>
    <row r="20" spans="1:8" x14ac:dyDescent="0.25">
      <c r="A20" s="19" t="s">
        <v>39</v>
      </c>
      <c r="B20" s="32">
        <v>1631</v>
      </c>
      <c r="C20" s="32">
        <v>6644</v>
      </c>
      <c r="D20" s="32">
        <v>1777</v>
      </c>
      <c r="E20" s="32">
        <v>6476</v>
      </c>
      <c r="F20" s="32">
        <f t="shared" si="0"/>
        <v>91.783905458638145</v>
      </c>
      <c r="G20" s="32">
        <f t="shared" si="1"/>
        <v>102.59419394688078</v>
      </c>
      <c r="H20" s="36">
        <f>C20/C83*100</f>
        <v>1.3396133590341235</v>
      </c>
    </row>
    <row r="21" spans="1:8" x14ac:dyDescent="0.25">
      <c r="A21" s="19" t="s">
        <v>40</v>
      </c>
      <c r="B21" s="32">
        <v>2168</v>
      </c>
      <c r="C21" s="32">
        <v>5867</v>
      </c>
      <c r="D21" s="32">
        <v>1702</v>
      </c>
      <c r="E21" s="32">
        <v>4791</v>
      </c>
      <c r="F21" s="32">
        <f t="shared" si="0"/>
        <v>127.37955346651</v>
      </c>
      <c r="G21" s="32">
        <f t="shared" si="1"/>
        <v>122.4587768733041</v>
      </c>
      <c r="H21" s="36">
        <f>C21/C83*100</f>
        <v>1.1829487624101749</v>
      </c>
    </row>
    <row r="22" spans="1:8" x14ac:dyDescent="0.25">
      <c r="A22" s="19" t="s">
        <v>41</v>
      </c>
      <c r="B22" s="32">
        <v>3389</v>
      </c>
      <c r="C22" s="32">
        <v>5479</v>
      </c>
      <c r="D22" s="32">
        <v>2420</v>
      </c>
      <c r="E22" s="32">
        <v>3990</v>
      </c>
      <c r="F22" s="32">
        <f t="shared" si="0"/>
        <v>140.04132231404958</v>
      </c>
      <c r="G22" s="32">
        <f t="shared" si="1"/>
        <v>137.31829573934837</v>
      </c>
      <c r="H22" s="36">
        <f>C22/C83*100</f>
        <v>1.1047172778669421</v>
      </c>
    </row>
    <row r="23" spans="1:8" x14ac:dyDescent="0.25">
      <c r="A23" s="19" t="s">
        <v>42</v>
      </c>
      <c r="B23" s="32">
        <v>2547</v>
      </c>
      <c r="C23" s="32">
        <v>5433</v>
      </c>
      <c r="D23" s="32">
        <v>2410</v>
      </c>
      <c r="E23" s="32">
        <v>5231</v>
      </c>
      <c r="F23" s="32">
        <f t="shared" si="0"/>
        <v>105.68464730290457</v>
      </c>
      <c r="G23" s="32">
        <f t="shared" si="1"/>
        <v>103.86159434142613</v>
      </c>
      <c r="H23" s="36">
        <f>C23/C83*100</f>
        <v>1.0954424111427443</v>
      </c>
    </row>
    <row r="24" spans="1:8" x14ac:dyDescent="0.25">
      <c r="A24" s="19" t="s">
        <v>43</v>
      </c>
      <c r="B24" s="32">
        <v>1740</v>
      </c>
      <c r="C24" s="32">
        <v>5352</v>
      </c>
      <c r="D24" s="32">
        <v>1023</v>
      </c>
      <c r="E24" s="32">
        <v>3523</v>
      </c>
      <c r="F24" s="32">
        <f t="shared" si="0"/>
        <v>170.08797653958945</v>
      </c>
      <c r="G24" s="32">
        <f t="shared" si="1"/>
        <v>151.91598069826853</v>
      </c>
      <c r="H24" s="36">
        <f>C24/C83*100</f>
        <v>1.079110580606657</v>
      </c>
    </row>
    <row r="25" spans="1:8" x14ac:dyDescent="0.25">
      <c r="A25" s="19" t="s">
        <v>44</v>
      </c>
      <c r="B25" s="32">
        <v>1883</v>
      </c>
      <c r="C25" s="32">
        <v>5190</v>
      </c>
      <c r="D25" s="32">
        <v>1336</v>
      </c>
      <c r="E25" s="32">
        <v>3328</v>
      </c>
      <c r="F25" s="32">
        <f t="shared" si="0"/>
        <v>140.94311377245509</v>
      </c>
      <c r="G25" s="32">
        <f t="shared" si="1"/>
        <v>155.94951923076923</v>
      </c>
      <c r="H25" s="36">
        <f>C25/C83*100</f>
        <v>1.0464469195344823</v>
      </c>
    </row>
    <row r="26" spans="1:8" x14ac:dyDescent="0.25">
      <c r="A26" s="19" t="s">
        <v>45</v>
      </c>
      <c r="B26" s="32">
        <v>1315</v>
      </c>
      <c r="C26" s="32">
        <v>4963</v>
      </c>
      <c r="D26" s="32">
        <v>1672</v>
      </c>
      <c r="E26" s="32">
        <v>5615</v>
      </c>
      <c r="F26" s="32">
        <f t="shared" si="0"/>
        <v>78.648325358851679</v>
      </c>
      <c r="G26" s="32">
        <f t="shared" si="1"/>
        <v>88.388245770258237</v>
      </c>
      <c r="H26" s="36">
        <f>C26/C83*100</f>
        <v>1.0006774685259414</v>
      </c>
    </row>
    <row r="27" spans="1:8" x14ac:dyDescent="0.25">
      <c r="A27" s="19" t="s">
        <v>46</v>
      </c>
      <c r="B27" s="32">
        <v>1168</v>
      </c>
      <c r="C27" s="32">
        <v>4719</v>
      </c>
      <c r="D27" s="32">
        <v>1279</v>
      </c>
      <c r="E27" s="32">
        <v>4923</v>
      </c>
      <c r="F27" s="32">
        <f t="shared" si="0"/>
        <v>91.321344800625496</v>
      </c>
      <c r="G27" s="32">
        <f t="shared" si="1"/>
        <v>95.856185252894576</v>
      </c>
      <c r="H27" s="36">
        <f>C27/C83*100</f>
        <v>0.95148034938019699</v>
      </c>
    </row>
    <row r="28" spans="1:8" x14ac:dyDescent="0.25">
      <c r="A28" s="19" t="s">
        <v>47</v>
      </c>
      <c r="B28" s="32">
        <v>2166</v>
      </c>
      <c r="C28" s="32">
        <v>4606</v>
      </c>
      <c r="D28" s="32">
        <v>1753</v>
      </c>
      <c r="E28" s="32">
        <v>3751</v>
      </c>
      <c r="F28" s="32">
        <f t="shared" si="0"/>
        <v>123.55961209355391</v>
      </c>
      <c r="G28" s="32">
        <f t="shared" si="1"/>
        <v>122.7939216209011</v>
      </c>
      <c r="H28" s="36">
        <f>C28/C83*100</f>
        <v>0.9286964376446678</v>
      </c>
    </row>
    <row r="29" spans="1:8" x14ac:dyDescent="0.25">
      <c r="A29" s="19" t="s">
        <v>48</v>
      </c>
      <c r="B29" s="32">
        <v>1664</v>
      </c>
      <c r="C29" s="32">
        <v>4271</v>
      </c>
      <c r="D29" s="32">
        <v>1436</v>
      </c>
      <c r="E29" s="32">
        <v>3852</v>
      </c>
      <c r="F29" s="32">
        <f t="shared" si="0"/>
        <v>115.87743732590529</v>
      </c>
      <c r="G29" s="32">
        <f t="shared" si="1"/>
        <v>110.87746625129802</v>
      </c>
      <c r="H29" s="36">
        <f>C29/C83*100</f>
        <v>0.86115121258801053</v>
      </c>
    </row>
    <row r="30" spans="1:8" x14ac:dyDescent="0.25">
      <c r="A30" s="19" t="s">
        <v>49</v>
      </c>
      <c r="B30" s="32">
        <v>961</v>
      </c>
      <c r="C30" s="32">
        <v>4143</v>
      </c>
      <c r="D30" s="32">
        <v>963</v>
      </c>
      <c r="E30" s="32">
        <v>5408</v>
      </c>
      <c r="F30" s="32">
        <f t="shared" si="0"/>
        <v>99.792315680166141</v>
      </c>
      <c r="G30" s="32">
        <f t="shared" si="1"/>
        <v>76.60872781065089</v>
      </c>
      <c r="H30" s="36">
        <f>C30/C83*100</f>
        <v>0.83534288779024291</v>
      </c>
    </row>
    <row r="31" spans="1:8" x14ac:dyDescent="0.25">
      <c r="A31" s="19" t="s">
        <v>50</v>
      </c>
      <c r="B31" s="32">
        <v>1179</v>
      </c>
      <c r="C31" s="32">
        <v>4021</v>
      </c>
      <c r="D31" s="32">
        <v>1071</v>
      </c>
      <c r="E31" s="32">
        <v>3595</v>
      </c>
      <c r="F31" s="32">
        <f>B31/D31*100</f>
        <v>110.08403361344538</v>
      </c>
      <c r="G31" s="32">
        <f t="shared" si="1"/>
        <v>111.84979137691238</v>
      </c>
      <c r="H31" s="36">
        <f>C31/C83*100</f>
        <v>0.81074432821737075</v>
      </c>
    </row>
    <row r="32" spans="1:8" x14ac:dyDescent="0.25">
      <c r="A32" s="19" t="s">
        <v>51</v>
      </c>
      <c r="B32" s="32">
        <v>1518</v>
      </c>
      <c r="C32" s="32">
        <v>3891</v>
      </c>
      <c r="D32" s="32">
        <v>1046</v>
      </c>
      <c r="E32" s="32">
        <v>2976</v>
      </c>
      <c r="F32" s="32">
        <f t="shared" si="0"/>
        <v>145.12428298279158</v>
      </c>
      <c r="G32" s="32">
        <f t="shared" si="1"/>
        <v>130.74596774193549</v>
      </c>
      <c r="H32" s="36">
        <f>C32/C83*100</f>
        <v>0.78453274834463793</v>
      </c>
    </row>
    <row r="33" spans="1:8" x14ac:dyDescent="0.25">
      <c r="A33" s="19" t="s">
        <v>52</v>
      </c>
      <c r="B33" s="32">
        <v>1040</v>
      </c>
      <c r="C33" s="32">
        <v>3665</v>
      </c>
      <c r="D33" s="32">
        <v>786</v>
      </c>
      <c r="E33" s="32">
        <v>3386</v>
      </c>
      <c r="F33" s="32">
        <f t="shared" si="0"/>
        <v>132.31552162849874</v>
      </c>
      <c r="G33" s="32">
        <f>C33/E33*100</f>
        <v>108.23981098641464</v>
      </c>
      <c r="H33" s="36">
        <f>C33/C83*100</f>
        <v>0.73896492487357957</v>
      </c>
    </row>
    <row r="34" spans="1:8" x14ac:dyDescent="0.25">
      <c r="A34" s="19" t="s">
        <v>53</v>
      </c>
      <c r="B34" s="32">
        <v>762</v>
      </c>
      <c r="C34" s="32">
        <v>3308</v>
      </c>
      <c r="D34" s="32">
        <v>104</v>
      </c>
      <c r="E34" s="32">
        <v>373</v>
      </c>
      <c r="F34" s="32">
        <f t="shared" si="0"/>
        <v>732.69230769230762</v>
      </c>
      <c r="G34" s="32">
        <f t="shared" si="1"/>
        <v>886.8632707774799</v>
      </c>
      <c r="H34" s="36">
        <f>C34/C83*100</f>
        <v>0.66698389399230584</v>
      </c>
    </row>
    <row r="35" spans="1:8" x14ac:dyDescent="0.25">
      <c r="A35" s="19" t="s">
        <v>54</v>
      </c>
      <c r="B35" s="32">
        <v>769</v>
      </c>
      <c r="C35" s="32">
        <v>2883</v>
      </c>
      <c r="D35" s="32">
        <v>624</v>
      </c>
      <c r="E35" s="32">
        <v>2033</v>
      </c>
      <c r="F35" s="32">
        <f t="shared" si="0"/>
        <v>123.23717948717949</v>
      </c>
      <c r="G35" s="32">
        <f t="shared" si="1"/>
        <v>141.81013280865716</v>
      </c>
      <c r="H35" s="36">
        <f>C35/C83*100</f>
        <v>0.58129219056221826</v>
      </c>
    </row>
    <row r="36" spans="1:8" x14ac:dyDescent="0.25">
      <c r="A36" s="19" t="s">
        <v>55</v>
      </c>
      <c r="B36" s="32">
        <v>836</v>
      </c>
      <c r="C36" s="32">
        <v>2848</v>
      </c>
      <c r="D36" s="32">
        <v>738</v>
      </c>
      <c r="E36" s="32">
        <v>2332</v>
      </c>
      <c r="F36" s="32">
        <f t="shared" si="0"/>
        <v>113.27913279132791</v>
      </c>
      <c r="G36" s="32">
        <f t="shared" si="1"/>
        <v>122.12692967409949</v>
      </c>
      <c r="H36" s="36">
        <f>C36/C83*100</f>
        <v>0.57423522675032868</v>
      </c>
    </row>
    <row r="37" spans="1:8" x14ac:dyDescent="0.25">
      <c r="A37" s="19" t="s">
        <v>56</v>
      </c>
      <c r="B37" s="32">
        <v>1146</v>
      </c>
      <c r="C37" s="32">
        <v>2798</v>
      </c>
      <c r="D37" s="32">
        <v>354</v>
      </c>
      <c r="E37" s="32">
        <v>1299</v>
      </c>
      <c r="F37" s="32">
        <f t="shared" si="0"/>
        <v>323.72881355932202</v>
      </c>
      <c r="G37" s="32">
        <f t="shared" si="1"/>
        <v>215.39645881447268</v>
      </c>
      <c r="H37" s="36">
        <f>C37/C83*100</f>
        <v>0.56415384987620076</v>
      </c>
    </row>
    <row r="38" spans="1:8" x14ac:dyDescent="0.25">
      <c r="A38" s="19" t="s">
        <v>57</v>
      </c>
      <c r="B38" s="32">
        <v>876</v>
      </c>
      <c r="C38" s="32">
        <v>2718</v>
      </c>
      <c r="D38" s="32">
        <v>797</v>
      </c>
      <c r="E38" s="32">
        <v>2216</v>
      </c>
      <c r="F38" s="32">
        <f t="shared" si="0"/>
        <v>109.91217063989961</v>
      </c>
      <c r="G38" s="32">
        <f t="shared" si="1"/>
        <v>122.6534296028881</v>
      </c>
      <c r="H38" s="36">
        <f>C38/C83*100</f>
        <v>0.54802364687759597</v>
      </c>
    </row>
    <row r="39" spans="1:8" x14ac:dyDescent="0.25">
      <c r="A39" s="19" t="s">
        <v>58</v>
      </c>
      <c r="B39" s="32">
        <v>1840</v>
      </c>
      <c r="C39" s="32">
        <v>2635</v>
      </c>
      <c r="D39" s="32">
        <v>2469</v>
      </c>
      <c r="E39" s="32">
        <v>3378</v>
      </c>
      <c r="F39" s="32">
        <f t="shared" si="0"/>
        <v>74.524098825435402</v>
      </c>
      <c r="G39" s="32">
        <f t="shared" si="1"/>
        <v>78.004736530491414</v>
      </c>
      <c r="H39" s="36">
        <f>C39/C83*100</f>
        <v>0.53128856126654356</v>
      </c>
    </row>
    <row r="40" spans="1:8" x14ac:dyDescent="0.25">
      <c r="A40" s="19" t="s">
        <v>59</v>
      </c>
      <c r="B40" s="32">
        <v>600</v>
      </c>
      <c r="C40" s="32">
        <v>2506</v>
      </c>
      <c r="D40" s="32">
        <v>481</v>
      </c>
      <c r="E40" s="32">
        <v>2263</v>
      </c>
      <c r="F40" s="32">
        <f t="shared" si="0"/>
        <v>124.74012474012474</v>
      </c>
      <c r="G40" s="32">
        <f t="shared" si="1"/>
        <v>110.7379584622183</v>
      </c>
      <c r="H40" s="36">
        <f>C40/C83*100</f>
        <v>0.50527860893129339</v>
      </c>
    </row>
    <row r="41" spans="1:8" x14ac:dyDescent="0.25">
      <c r="A41" s="19" t="s">
        <v>60</v>
      </c>
      <c r="B41" s="32">
        <v>335</v>
      </c>
      <c r="C41" s="32">
        <v>2367</v>
      </c>
      <c r="D41" s="32">
        <v>231</v>
      </c>
      <c r="E41" s="32">
        <v>720</v>
      </c>
      <c r="F41" s="32">
        <f t="shared" si="0"/>
        <v>145.02164502164504</v>
      </c>
      <c r="G41" s="32">
        <f t="shared" si="1"/>
        <v>328.75</v>
      </c>
      <c r="H41" s="36">
        <f>C41/C83*100</f>
        <v>0.47725238122121766</v>
      </c>
    </row>
    <row r="42" spans="1:8" x14ac:dyDescent="0.25">
      <c r="A42" s="19" t="s">
        <v>61</v>
      </c>
      <c r="B42" s="32">
        <v>770</v>
      </c>
      <c r="C42" s="32">
        <v>1973</v>
      </c>
      <c r="D42" s="32">
        <v>919</v>
      </c>
      <c r="E42" s="32">
        <v>2109</v>
      </c>
      <c r="F42" s="32">
        <f t="shared" si="0"/>
        <v>83.786724700761695</v>
      </c>
      <c r="G42" s="32">
        <f t="shared" si="1"/>
        <v>93.551446183025135</v>
      </c>
      <c r="H42" s="36">
        <f>C42/C83*100</f>
        <v>0.39781113145308927</v>
      </c>
    </row>
    <row r="43" spans="1:8" x14ac:dyDescent="0.25">
      <c r="A43" s="19" t="s">
        <v>62</v>
      </c>
      <c r="B43" s="32">
        <v>745</v>
      </c>
      <c r="C43" s="32">
        <v>1964</v>
      </c>
      <c r="D43" s="32">
        <v>544</v>
      </c>
      <c r="E43" s="32">
        <v>1500</v>
      </c>
      <c r="F43" s="32">
        <f t="shared" si="0"/>
        <v>136.9485294117647</v>
      </c>
      <c r="G43" s="32">
        <f t="shared" si="1"/>
        <v>130.93333333333334</v>
      </c>
      <c r="H43" s="36">
        <f>C43/C83*100</f>
        <v>0.39599648361574635</v>
      </c>
    </row>
    <row r="44" spans="1:8" x14ac:dyDescent="0.25">
      <c r="A44" s="19" t="s">
        <v>63</v>
      </c>
      <c r="B44" s="32">
        <v>731</v>
      </c>
      <c r="C44" s="32">
        <v>1946</v>
      </c>
      <c r="D44" s="32">
        <v>781</v>
      </c>
      <c r="E44" s="32">
        <v>2014</v>
      </c>
      <c r="F44" s="32">
        <f t="shared" si="0"/>
        <v>93.597951344430214</v>
      </c>
      <c r="G44" s="32">
        <f t="shared" si="1"/>
        <v>96.623634558093357</v>
      </c>
      <c r="H44" s="36">
        <f>C44/C83*100</f>
        <v>0.39236718794106024</v>
      </c>
    </row>
    <row r="45" spans="1:8" x14ac:dyDescent="0.25">
      <c r="A45" s="19" t="s">
        <v>64</v>
      </c>
      <c r="B45" s="32">
        <v>715</v>
      </c>
      <c r="C45" s="32">
        <v>1935</v>
      </c>
      <c r="D45" s="32">
        <v>565</v>
      </c>
      <c r="E45" s="32">
        <v>1361</v>
      </c>
      <c r="F45" s="32">
        <f t="shared" si="0"/>
        <v>126.54867256637168</v>
      </c>
      <c r="G45" s="32">
        <f t="shared" si="1"/>
        <v>142.17487141807496</v>
      </c>
      <c r="H45" s="36">
        <f>C45/C83*100</f>
        <v>0.39014928502875207</v>
      </c>
    </row>
    <row r="46" spans="1:8" x14ac:dyDescent="0.25">
      <c r="A46" s="19" t="s">
        <v>65</v>
      </c>
      <c r="B46" s="32">
        <v>663</v>
      </c>
      <c r="C46" s="32">
        <v>1512</v>
      </c>
      <c r="D46" s="32">
        <v>997</v>
      </c>
      <c r="E46" s="32">
        <v>2148</v>
      </c>
      <c r="F46" s="32">
        <f t="shared" si="0"/>
        <v>66.499498495486463</v>
      </c>
      <c r="G46" s="32">
        <f t="shared" si="1"/>
        <v>70.391061452513966</v>
      </c>
      <c r="H46" s="36">
        <f>C46/C83*100</f>
        <v>0.30486083667362951</v>
      </c>
    </row>
    <row r="47" spans="1:8" x14ac:dyDescent="0.25">
      <c r="A47" s="19" t="s">
        <v>66</v>
      </c>
      <c r="B47" s="32">
        <v>688</v>
      </c>
      <c r="C47" s="32">
        <v>1351</v>
      </c>
      <c r="D47" s="32">
        <v>385</v>
      </c>
      <c r="E47" s="32">
        <v>918</v>
      </c>
      <c r="F47" s="32">
        <f t="shared" si="0"/>
        <v>178.7012987012987</v>
      </c>
      <c r="G47" s="32">
        <f t="shared" si="1"/>
        <v>147.16775599128539</v>
      </c>
      <c r="H47" s="36">
        <f>C47/C83*100</f>
        <v>0.2723988031389375</v>
      </c>
    </row>
    <row r="48" spans="1:8" x14ac:dyDescent="0.25">
      <c r="A48" s="19" t="s">
        <v>67</v>
      </c>
      <c r="B48" s="32">
        <v>1114</v>
      </c>
      <c r="C48" s="32">
        <v>1338</v>
      </c>
      <c r="D48" s="32">
        <v>1431</v>
      </c>
      <c r="E48" s="32">
        <v>1697</v>
      </c>
      <c r="F48" s="32">
        <f t="shared" si="0"/>
        <v>77.847658979734447</v>
      </c>
      <c r="G48" s="32">
        <f t="shared" si="1"/>
        <v>78.845020624631701</v>
      </c>
      <c r="H48" s="36">
        <f>C48/C83*100</f>
        <v>0.26977764515166425</v>
      </c>
    </row>
    <row r="49" spans="1:8" x14ac:dyDescent="0.25">
      <c r="A49" s="19" t="s">
        <v>68</v>
      </c>
      <c r="B49" s="32">
        <v>481</v>
      </c>
      <c r="C49" s="32">
        <v>1265</v>
      </c>
      <c r="D49" s="32">
        <v>184</v>
      </c>
      <c r="E49" s="32">
        <v>747</v>
      </c>
      <c r="F49" s="32">
        <f t="shared" si="0"/>
        <v>261.41304347826087</v>
      </c>
      <c r="G49" s="32">
        <f t="shared" si="1"/>
        <v>169.34404283801874</v>
      </c>
      <c r="H49" s="36">
        <f>C49/C83*100</f>
        <v>0.2550588349154374</v>
      </c>
    </row>
    <row r="50" spans="1:8" x14ac:dyDescent="0.25">
      <c r="A50" s="19" t="s">
        <v>69</v>
      </c>
      <c r="B50" s="32">
        <v>303</v>
      </c>
      <c r="C50" s="32">
        <v>1180</v>
      </c>
      <c r="D50" s="32">
        <v>351</v>
      </c>
      <c r="E50" s="32">
        <v>890</v>
      </c>
      <c r="F50" s="32">
        <f t="shared" si="0"/>
        <v>86.324786324786331</v>
      </c>
      <c r="G50" s="32">
        <f t="shared" si="1"/>
        <v>132.58426966292134</v>
      </c>
      <c r="H50" s="36">
        <f>C50/C83*100</f>
        <v>0.23792049422941985</v>
      </c>
    </row>
    <row r="51" spans="1:8" x14ac:dyDescent="0.25">
      <c r="A51" s="19" t="s">
        <v>70</v>
      </c>
      <c r="B51" s="32">
        <v>312</v>
      </c>
      <c r="C51" s="32">
        <v>1179</v>
      </c>
      <c r="D51" s="32">
        <v>214</v>
      </c>
      <c r="E51" s="32">
        <v>1096</v>
      </c>
      <c r="F51" s="32">
        <f t="shared" si="0"/>
        <v>145.79439252336448</v>
      </c>
      <c r="G51" s="32">
        <f t="shared" si="1"/>
        <v>107.57299270072993</v>
      </c>
      <c r="H51" s="36">
        <f>C51/C83*100</f>
        <v>0.23771886669193731</v>
      </c>
    </row>
    <row r="52" spans="1:8" x14ac:dyDescent="0.25">
      <c r="A52" s="19" t="s">
        <v>71</v>
      </c>
      <c r="B52" s="32">
        <v>751</v>
      </c>
      <c r="C52" s="32">
        <v>1025</v>
      </c>
      <c r="D52" s="32">
        <v>750</v>
      </c>
      <c r="E52" s="32">
        <v>1060</v>
      </c>
      <c r="F52" s="32">
        <f t="shared" si="0"/>
        <v>100.13333333333334</v>
      </c>
      <c r="G52" s="32">
        <f t="shared" si="1"/>
        <v>96.698113207547166</v>
      </c>
      <c r="H52" s="36">
        <f>C52/C83*100</f>
        <v>0.20666822591962319</v>
      </c>
    </row>
    <row r="53" spans="1:8" x14ac:dyDescent="0.25">
      <c r="A53" s="19" t="s">
        <v>72</v>
      </c>
      <c r="B53" s="32">
        <v>252</v>
      </c>
      <c r="C53" s="32">
        <v>980</v>
      </c>
      <c r="D53" s="32">
        <v>278</v>
      </c>
      <c r="E53" s="32">
        <v>1124</v>
      </c>
      <c r="F53" s="32">
        <f t="shared" si="0"/>
        <v>90.647482014388487</v>
      </c>
      <c r="G53" s="32">
        <f t="shared" si="1"/>
        <v>87.188612099644132</v>
      </c>
      <c r="H53" s="36">
        <f>C53/C83*100</f>
        <v>0.19759498673290804</v>
      </c>
    </row>
    <row r="54" spans="1:8" x14ac:dyDescent="0.25">
      <c r="A54" s="19" t="s">
        <v>73</v>
      </c>
      <c r="B54" s="32">
        <v>184</v>
      </c>
      <c r="C54" s="32">
        <v>921</v>
      </c>
      <c r="D54" s="32">
        <v>201</v>
      </c>
      <c r="E54" s="32">
        <v>842</v>
      </c>
      <c r="F54" s="32">
        <f>B54/D54*100</f>
        <v>91.542288557213936</v>
      </c>
      <c r="G54" s="32">
        <f t="shared" si="1"/>
        <v>109.38242280285036</v>
      </c>
      <c r="H54" s="36">
        <f>C54/C83*100</f>
        <v>0.18569896202143704</v>
      </c>
    </row>
    <row r="55" spans="1:8" x14ac:dyDescent="0.25">
      <c r="A55" s="19" t="s">
        <v>74</v>
      </c>
      <c r="B55" s="32">
        <v>478</v>
      </c>
      <c r="C55" s="32">
        <v>825</v>
      </c>
      <c r="D55" s="32">
        <v>258</v>
      </c>
      <c r="E55" s="32">
        <v>577</v>
      </c>
      <c r="F55" s="32">
        <f t="shared" si="0"/>
        <v>185.27131782945736</v>
      </c>
      <c r="G55" s="32">
        <f>C55/E55*100</f>
        <v>142.98093587521663</v>
      </c>
      <c r="H55" s="36">
        <f>C55/C83*100</f>
        <v>0.16634271842311135</v>
      </c>
    </row>
    <row r="56" spans="1:8" x14ac:dyDescent="0.25">
      <c r="A56" s="19" t="s">
        <v>75</v>
      </c>
      <c r="B56" s="32">
        <v>282</v>
      </c>
      <c r="C56" s="32">
        <v>757</v>
      </c>
      <c r="D56" s="32">
        <v>210</v>
      </c>
      <c r="E56" s="32">
        <v>561</v>
      </c>
      <c r="F56" s="32">
        <f t="shared" si="0"/>
        <v>134.28571428571428</v>
      </c>
      <c r="G56" s="32">
        <f t="shared" si="1"/>
        <v>134.93761140819964</v>
      </c>
      <c r="H56" s="36">
        <f>C56/C83*100</f>
        <v>0.15263204587429732</v>
      </c>
    </row>
    <row r="57" spans="1:8" x14ac:dyDescent="0.25">
      <c r="A57" s="19" t="s">
        <v>76</v>
      </c>
      <c r="B57" s="32">
        <v>350</v>
      </c>
      <c r="C57" s="32">
        <v>681</v>
      </c>
      <c r="D57" s="32">
        <v>389</v>
      </c>
      <c r="E57" s="32">
        <v>1625</v>
      </c>
      <c r="F57" s="32">
        <f t="shared" si="0"/>
        <v>89.974293059125969</v>
      </c>
      <c r="G57" s="32">
        <f t="shared" si="1"/>
        <v>41.907692307692308</v>
      </c>
      <c r="H57" s="36">
        <f>C57/C83*100</f>
        <v>0.13730835302562283</v>
      </c>
    </row>
    <row r="58" spans="1:8" x14ac:dyDescent="0.25">
      <c r="A58" s="19" t="s">
        <v>77</v>
      </c>
      <c r="B58" s="32">
        <v>291</v>
      </c>
      <c r="C58" s="32">
        <v>665</v>
      </c>
      <c r="D58" s="32">
        <v>292</v>
      </c>
      <c r="E58" s="32">
        <v>827</v>
      </c>
      <c r="F58" s="32">
        <f t="shared" si="0"/>
        <v>99.657534246575338</v>
      </c>
      <c r="G58" s="32">
        <f t="shared" si="1"/>
        <v>80.411124546553808</v>
      </c>
      <c r="H58" s="36">
        <f>C58/C83*100</f>
        <v>0.13408231242590188</v>
      </c>
    </row>
    <row r="59" spans="1:8" x14ac:dyDescent="0.25">
      <c r="A59" s="19" t="s">
        <v>78</v>
      </c>
      <c r="B59" s="32">
        <v>248</v>
      </c>
      <c r="C59" s="32">
        <v>618</v>
      </c>
      <c r="D59" s="32">
        <v>121</v>
      </c>
      <c r="E59" s="32">
        <v>341</v>
      </c>
      <c r="F59" s="32">
        <f t="shared" si="0"/>
        <v>204.95867768595039</v>
      </c>
      <c r="G59" s="32">
        <f t="shared" si="1"/>
        <v>181.23167155425219</v>
      </c>
      <c r="H59" s="36">
        <f>C59/C83*100</f>
        <v>0.1246058181642216</v>
      </c>
    </row>
    <row r="60" spans="1:8" x14ac:dyDescent="0.25">
      <c r="A60" s="19" t="s">
        <v>79</v>
      </c>
      <c r="B60" s="32">
        <v>219</v>
      </c>
      <c r="C60" s="32">
        <v>594</v>
      </c>
      <c r="D60" s="32">
        <v>193</v>
      </c>
      <c r="E60" s="32">
        <v>575</v>
      </c>
      <c r="F60" s="32">
        <f t="shared" si="0"/>
        <v>113.47150259067358</v>
      </c>
      <c r="G60" s="32">
        <f t="shared" si="1"/>
        <v>103.30434782608695</v>
      </c>
      <c r="H60" s="36">
        <f>C60/C83*100</f>
        <v>0.11976675726464017</v>
      </c>
    </row>
    <row r="61" spans="1:8" x14ac:dyDescent="0.25">
      <c r="A61" s="19" t="s">
        <v>80</v>
      </c>
      <c r="B61" s="32">
        <v>257</v>
      </c>
      <c r="C61" s="32">
        <v>426</v>
      </c>
      <c r="D61" s="32">
        <v>400</v>
      </c>
      <c r="E61" s="32">
        <v>624</v>
      </c>
      <c r="F61" s="32">
        <f t="shared" si="0"/>
        <v>64.25</v>
      </c>
      <c r="G61" s="32">
        <f t="shared" si="1"/>
        <v>68.269230769230774</v>
      </c>
      <c r="H61" s="36">
        <f>C61/C83*100</f>
        <v>8.5893330967570222E-2</v>
      </c>
    </row>
    <row r="62" spans="1:8" x14ac:dyDescent="0.25">
      <c r="A62" s="19" t="s">
        <v>81</v>
      </c>
      <c r="B62" s="32">
        <v>111</v>
      </c>
      <c r="C62" s="32">
        <v>413</v>
      </c>
      <c r="D62" s="32">
        <v>258</v>
      </c>
      <c r="E62" s="32">
        <v>1106</v>
      </c>
      <c r="F62" s="32">
        <f t="shared" si="0"/>
        <v>43.02325581395349</v>
      </c>
      <c r="G62" s="32">
        <f t="shared" si="1"/>
        <v>37.341772151898731</v>
      </c>
      <c r="H62" s="36">
        <f>C62/C83*100</f>
        <v>8.327217298029696E-2</v>
      </c>
    </row>
    <row r="63" spans="1:8" x14ac:dyDescent="0.25">
      <c r="A63" s="19" t="s">
        <v>82</v>
      </c>
      <c r="B63" s="32">
        <v>205</v>
      </c>
      <c r="C63" s="32">
        <v>398</v>
      </c>
      <c r="D63" s="32">
        <v>263</v>
      </c>
      <c r="E63" s="32">
        <v>392</v>
      </c>
      <c r="F63" s="32">
        <f t="shared" si="0"/>
        <v>77.946768060836504</v>
      </c>
      <c r="G63" s="32">
        <f t="shared" si="1"/>
        <v>101.53061224489797</v>
      </c>
      <c r="H63" s="36">
        <f>C63/C83*100</f>
        <v>8.0247759918058575E-2</v>
      </c>
    </row>
    <row r="64" spans="1:8" x14ac:dyDescent="0.25">
      <c r="A64" s="19" t="s">
        <v>83</v>
      </c>
      <c r="B64" s="32">
        <v>90</v>
      </c>
      <c r="C64" s="32">
        <v>387</v>
      </c>
      <c r="D64" s="32">
        <v>66</v>
      </c>
      <c r="E64" s="32">
        <v>251</v>
      </c>
      <c r="F64" s="32">
        <f t="shared" si="0"/>
        <v>136.36363636363635</v>
      </c>
      <c r="G64" s="32">
        <f t="shared" si="1"/>
        <v>154.18326693227093</v>
      </c>
      <c r="H64" s="36">
        <f>C64/C83*100</f>
        <v>7.8029857005750408E-2</v>
      </c>
    </row>
    <row r="65" spans="1:8" x14ac:dyDescent="0.25">
      <c r="A65" s="19" t="s">
        <v>84</v>
      </c>
      <c r="B65" s="32">
        <v>71</v>
      </c>
      <c r="C65" s="32">
        <v>343</v>
      </c>
      <c r="D65" s="32">
        <v>55</v>
      </c>
      <c r="E65" s="32">
        <v>226</v>
      </c>
      <c r="F65" s="32">
        <f t="shared" si="0"/>
        <v>129.09090909090909</v>
      </c>
      <c r="G65" s="32">
        <f t="shared" si="1"/>
        <v>151.76991150442478</v>
      </c>
      <c r="H65" s="36">
        <f>C65/C83*100</f>
        <v>6.9158245356517808E-2</v>
      </c>
    </row>
    <row r="66" spans="1:8" x14ac:dyDescent="0.25">
      <c r="A66" s="19" t="s">
        <v>85</v>
      </c>
      <c r="B66" s="32">
        <v>89</v>
      </c>
      <c r="C66" s="32">
        <v>278</v>
      </c>
      <c r="D66" s="32">
        <v>66</v>
      </c>
      <c r="E66" s="32">
        <v>174</v>
      </c>
      <c r="F66" s="32">
        <f t="shared" si="0"/>
        <v>134.84848484848484</v>
      </c>
      <c r="G66" s="32">
        <f t="shared" si="1"/>
        <v>159.77011494252872</v>
      </c>
      <c r="H66" s="36">
        <f>C66/C83*100</f>
        <v>5.6052455420151463E-2</v>
      </c>
    </row>
    <row r="67" spans="1:8" x14ac:dyDescent="0.25">
      <c r="A67" s="19" t="s">
        <v>86</v>
      </c>
      <c r="B67" s="32">
        <v>92</v>
      </c>
      <c r="C67" s="32">
        <v>255</v>
      </c>
      <c r="D67" s="32">
        <v>56</v>
      </c>
      <c r="E67" s="32">
        <v>191</v>
      </c>
      <c r="F67" s="32">
        <f t="shared" si="0"/>
        <v>164.28571428571428</v>
      </c>
      <c r="G67" s="32">
        <f t="shared" si="1"/>
        <v>133.50785340314135</v>
      </c>
      <c r="H67" s="36">
        <f>C67/C83*100</f>
        <v>5.1415022058052595E-2</v>
      </c>
    </row>
    <row r="68" spans="1:8" x14ac:dyDescent="0.25">
      <c r="A68" s="19" t="s">
        <v>87</v>
      </c>
      <c r="B68" s="32">
        <v>83</v>
      </c>
      <c r="C68" s="32">
        <v>212</v>
      </c>
      <c r="D68" s="32">
        <v>83</v>
      </c>
      <c r="E68" s="32">
        <v>168</v>
      </c>
      <c r="F68" s="32">
        <f t="shared" si="0"/>
        <v>100</v>
      </c>
      <c r="G68" s="32">
        <f t="shared" si="1"/>
        <v>126.19047619047619</v>
      </c>
      <c r="H68" s="36">
        <f>C68/C83*100</f>
        <v>4.274503794630255E-2</v>
      </c>
    </row>
    <row r="69" spans="1:8" x14ac:dyDescent="0.25">
      <c r="A69" s="19" t="s">
        <v>88</v>
      </c>
      <c r="B69" s="32">
        <v>45</v>
      </c>
      <c r="C69" s="32">
        <v>176</v>
      </c>
      <c r="D69" s="32">
        <v>53</v>
      </c>
      <c r="E69" s="32">
        <v>156</v>
      </c>
      <c r="F69" s="32">
        <f t="shared" si="0"/>
        <v>84.905660377358487</v>
      </c>
      <c r="G69" s="32">
        <f t="shared" si="1"/>
        <v>112.82051282051282</v>
      </c>
      <c r="H69" s="36">
        <f>C69/C83*100</f>
        <v>3.5486446596930427E-2</v>
      </c>
    </row>
    <row r="70" spans="1:8" x14ac:dyDescent="0.25">
      <c r="A70" s="19" t="s">
        <v>89</v>
      </c>
      <c r="B70" s="32">
        <v>60</v>
      </c>
      <c r="C70" s="32">
        <v>168</v>
      </c>
      <c r="D70" s="32">
        <v>71</v>
      </c>
      <c r="E70" s="32">
        <v>151</v>
      </c>
      <c r="F70" s="32">
        <f t="shared" si="0"/>
        <v>84.507042253521121</v>
      </c>
      <c r="G70" s="32">
        <f t="shared" si="1"/>
        <v>111.25827814569536</v>
      </c>
      <c r="H70" s="36">
        <f>C70/C83*100</f>
        <v>3.387342629706995E-2</v>
      </c>
    </row>
    <row r="71" spans="1:8" x14ac:dyDescent="0.25">
      <c r="A71" s="19" t="s">
        <v>90</v>
      </c>
      <c r="B71" s="32">
        <v>47</v>
      </c>
      <c r="C71" s="32">
        <v>120</v>
      </c>
      <c r="D71" s="32">
        <v>39</v>
      </c>
      <c r="E71" s="32">
        <v>160</v>
      </c>
      <c r="F71" s="32">
        <f t="shared" si="0"/>
        <v>120.51282051282051</v>
      </c>
      <c r="G71" s="32">
        <f>C71/E71*100</f>
        <v>75</v>
      </c>
      <c r="H71" s="36">
        <f>C71/C83*100</f>
        <v>2.4195304497907105E-2</v>
      </c>
    </row>
    <row r="72" spans="1:8" x14ac:dyDescent="0.25">
      <c r="A72" s="19" t="s">
        <v>91</v>
      </c>
      <c r="B72" s="32">
        <v>24</v>
      </c>
      <c r="C72" s="32">
        <v>111</v>
      </c>
      <c r="D72" s="32">
        <v>26</v>
      </c>
      <c r="E72" s="32">
        <v>76</v>
      </c>
      <c r="F72" s="32">
        <f t="shared" ref="F72:G81" si="2">B72/D72*100</f>
        <v>92.307692307692307</v>
      </c>
      <c r="G72" s="32">
        <f t="shared" si="1"/>
        <v>146.05263157894737</v>
      </c>
      <c r="H72" s="36">
        <f>C72/C83*100</f>
        <v>2.2380656660564071E-2</v>
      </c>
    </row>
    <row r="73" spans="1:8" x14ac:dyDescent="0.25">
      <c r="A73" s="19" t="s">
        <v>92</v>
      </c>
      <c r="B73" s="32">
        <v>36</v>
      </c>
      <c r="C73" s="32">
        <v>79</v>
      </c>
      <c r="D73" s="32">
        <v>37</v>
      </c>
      <c r="E73" s="32">
        <v>84</v>
      </c>
      <c r="F73" s="32">
        <f t="shared" si="2"/>
        <v>97.297297297297305</v>
      </c>
      <c r="G73" s="32">
        <f t="shared" si="2"/>
        <v>94.047619047619051</v>
      </c>
      <c r="H73" s="36">
        <f>C73/C83*100</f>
        <v>1.5928575461122179E-2</v>
      </c>
    </row>
    <row r="74" spans="1:8" x14ac:dyDescent="0.25">
      <c r="A74" s="19" t="s">
        <v>93</v>
      </c>
      <c r="B74" s="32">
        <v>27</v>
      </c>
      <c r="C74" s="32">
        <v>51</v>
      </c>
      <c r="D74" s="32">
        <v>7</v>
      </c>
      <c r="E74" s="32">
        <v>12</v>
      </c>
      <c r="F74" s="32">
        <f t="shared" si="2"/>
        <v>385.71428571428572</v>
      </c>
      <c r="G74" s="32">
        <f t="shared" si="2"/>
        <v>425</v>
      </c>
      <c r="H74" s="36">
        <f>C74/C83*100</f>
        <v>1.028300441161052E-2</v>
      </c>
    </row>
    <row r="75" spans="1:8" x14ac:dyDescent="0.25">
      <c r="A75" s="19" t="s">
        <v>94</v>
      </c>
      <c r="B75" s="32">
        <v>20</v>
      </c>
      <c r="C75" s="32">
        <v>40</v>
      </c>
      <c r="D75" s="32">
        <v>12</v>
      </c>
      <c r="E75" s="32">
        <v>31</v>
      </c>
      <c r="F75" s="32">
        <f t="shared" si="2"/>
        <v>166.66666666666669</v>
      </c>
      <c r="G75" s="32">
        <f t="shared" si="2"/>
        <v>129.03225806451613</v>
      </c>
      <c r="H75" s="36">
        <f>C75/C83*100</f>
        <v>8.0651014993023684E-3</v>
      </c>
    </row>
    <row r="76" spans="1:8" x14ac:dyDescent="0.25">
      <c r="A76" s="19" t="s">
        <v>95</v>
      </c>
      <c r="B76" s="32">
        <v>18</v>
      </c>
      <c r="C76" s="32">
        <v>34</v>
      </c>
      <c r="D76" s="32">
        <v>9</v>
      </c>
      <c r="E76" s="32">
        <v>14</v>
      </c>
      <c r="F76" s="32">
        <f t="shared" si="2"/>
        <v>200</v>
      </c>
      <c r="G76" s="32">
        <f t="shared" si="2"/>
        <v>242.85714285714283</v>
      </c>
      <c r="H76" s="36">
        <f>C76/C83*100</f>
        <v>6.8553362744070137E-3</v>
      </c>
    </row>
    <row r="77" spans="1:8" x14ac:dyDescent="0.25">
      <c r="A77" s="19" t="s">
        <v>96</v>
      </c>
      <c r="B77" s="32">
        <v>8</v>
      </c>
      <c r="C77" s="32">
        <v>22</v>
      </c>
      <c r="D77" s="32">
        <v>10</v>
      </c>
      <c r="E77" s="32">
        <v>42</v>
      </c>
      <c r="F77" s="32">
        <f t="shared" si="2"/>
        <v>80</v>
      </c>
      <c r="G77" s="32">
        <f t="shared" si="2"/>
        <v>52.380952380952387</v>
      </c>
      <c r="H77" s="36">
        <f>C77/C83*100</f>
        <v>4.4358058246163033E-3</v>
      </c>
    </row>
    <row r="78" spans="1:8" x14ac:dyDescent="0.25">
      <c r="A78" s="19" t="s">
        <v>97</v>
      </c>
      <c r="B78" s="32">
        <v>9</v>
      </c>
      <c r="C78" s="32">
        <v>22</v>
      </c>
      <c r="D78" s="32">
        <v>10</v>
      </c>
      <c r="E78" s="32">
        <v>78</v>
      </c>
      <c r="F78" s="32">
        <f>B78/D78*100</f>
        <v>90</v>
      </c>
      <c r="G78" s="32">
        <f t="shared" si="2"/>
        <v>28.205128205128204</v>
      </c>
      <c r="H78" s="36">
        <f>C78/C83*100</f>
        <v>4.4358058246163033E-3</v>
      </c>
    </row>
    <row r="79" spans="1:8" x14ac:dyDescent="0.25">
      <c r="A79" s="19" t="s">
        <v>98</v>
      </c>
      <c r="B79" s="32">
        <v>8</v>
      </c>
      <c r="C79" s="32">
        <v>17</v>
      </c>
      <c r="D79" s="32">
        <v>10</v>
      </c>
      <c r="E79" s="32">
        <v>24</v>
      </c>
      <c r="F79" s="32">
        <f t="shared" si="2"/>
        <v>80</v>
      </c>
      <c r="G79" s="32">
        <f t="shared" si="2"/>
        <v>70.833333333333343</v>
      </c>
      <c r="H79" s="36">
        <f>C79/C83*100</f>
        <v>3.4276681372035068E-3</v>
      </c>
    </row>
    <row r="80" spans="1:8" x14ac:dyDescent="0.25">
      <c r="A80" s="19" t="s">
        <v>99</v>
      </c>
      <c r="B80" s="32">
        <v>6</v>
      </c>
      <c r="C80" s="32">
        <v>17</v>
      </c>
      <c r="D80" s="32">
        <v>2</v>
      </c>
      <c r="E80" s="32">
        <v>2</v>
      </c>
      <c r="F80" s="32">
        <f t="shared" si="2"/>
        <v>300</v>
      </c>
      <c r="G80" s="32">
        <f t="shared" si="2"/>
        <v>850</v>
      </c>
      <c r="H80" s="36">
        <f>C80/C83*100</f>
        <v>3.4276681372035068E-3</v>
      </c>
    </row>
    <row r="81" spans="1:8" ht="15.75" thickBot="1" x14ac:dyDescent="0.3">
      <c r="A81" s="37" t="s">
        <v>100</v>
      </c>
      <c r="B81" s="38">
        <v>10</v>
      </c>
      <c r="C81" s="38">
        <v>14</v>
      </c>
      <c r="D81" s="38">
        <v>6</v>
      </c>
      <c r="E81" s="38">
        <v>7</v>
      </c>
      <c r="F81" s="38">
        <f t="shared" si="2"/>
        <v>166.66666666666669</v>
      </c>
      <c r="G81" s="38">
        <f t="shared" si="2"/>
        <v>200</v>
      </c>
      <c r="H81" s="39">
        <f>C81/C83*100</f>
        <v>2.822785524755829E-3</v>
      </c>
    </row>
    <row r="82" spans="1:8" ht="15.75" thickBot="1" x14ac:dyDescent="0.3"/>
    <row r="83" spans="1:8" ht="15.75" thickBot="1" x14ac:dyDescent="0.3">
      <c r="A83" s="48" t="s">
        <v>5</v>
      </c>
      <c r="B83" s="49">
        <f>SUM(B7:B81)</f>
        <v>163777</v>
      </c>
      <c r="C83" s="49">
        <f>SUM(C7:C81)</f>
        <v>495964</v>
      </c>
      <c r="D83" s="49">
        <f>SUM(D7:D81)</f>
        <v>148600</v>
      </c>
      <c r="E83" s="49">
        <f>SUM(E7:E81)</f>
        <v>442134</v>
      </c>
      <c r="F83" s="49">
        <f>B83/D83*100</f>
        <v>110.21332436069986</v>
      </c>
      <c r="G83" s="49">
        <f>C83/E83*100</f>
        <v>112.17504195560622</v>
      </c>
      <c r="H83" s="50">
        <f>SUM(H7:H81)</f>
        <v>100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6703-9843-46E8-869C-1C58BB08F1B5}">
  <sheetPr>
    <pageSetUpPr fitToPage="1"/>
  </sheetPr>
  <dimension ref="A1:H83"/>
  <sheetViews>
    <sheetView workbookViewId="0">
      <selection activeCell="F91" sqref="F91"/>
    </sheetView>
  </sheetViews>
  <sheetFormatPr defaultRowHeight="15" x14ac:dyDescent="0.25"/>
  <cols>
    <col min="1" max="1" width="25.85546875" customWidth="1"/>
    <col min="2" max="2" width="19" customWidth="1"/>
    <col min="3" max="3" width="18.5703125" customWidth="1"/>
    <col min="4" max="4" width="19" customWidth="1"/>
    <col min="5" max="5" width="18.140625" customWidth="1"/>
    <col min="6" max="6" width="19.140625" customWidth="1"/>
    <col min="7" max="7" width="18.28515625" customWidth="1"/>
    <col min="8" max="8" width="23.85546875" customWidth="1"/>
  </cols>
  <sheetData>
    <row r="1" spans="1:8" ht="15.75" x14ac:dyDescent="0.25">
      <c r="A1" s="2" t="s">
        <v>13</v>
      </c>
    </row>
    <row r="2" spans="1:8" x14ac:dyDescent="0.25">
      <c r="A2" t="s">
        <v>21</v>
      </c>
    </row>
    <row r="3" spans="1:8" ht="15.75" thickBot="1" x14ac:dyDescent="0.3"/>
    <row r="4" spans="1:8" ht="44.25" customHeight="1" x14ac:dyDescent="0.25">
      <c r="A4" s="5"/>
      <c r="B4" s="102" t="s">
        <v>22</v>
      </c>
      <c r="C4" s="102"/>
      <c r="D4" s="103" t="s">
        <v>23</v>
      </c>
      <c r="E4" s="103"/>
      <c r="F4" s="104" t="s">
        <v>6</v>
      </c>
      <c r="G4" s="104"/>
      <c r="H4" s="24" t="s">
        <v>24</v>
      </c>
    </row>
    <row r="5" spans="1:8" ht="31.5" customHeight="1" x14ac:dyDescent="0.25">
      <c r="A5" s="4"/>
      <c r="B5" s="105">
        <v>1</v>
      </c>
      <c r="C5" s="105"/>
      <c r="D5" s="106">
        <v>2</v>
      </c>
      <c r="E5" s="106"/>
      <c r="F5" s="107" t="s">
        <v>14</v>
      </c>
      <c r="G5" s="107"/>
      <c r="H5" s="17">
        <v>4</v>
      </c>
    </row>
    <row r="6" spans="1:8" ht="36.75" customHeight="1" thickBot="1" x14ac:dyDescent="0.3">
      <c r="A6" s="58"/>
      <c r="B6" s="12" t="s">
        <v>2</v>
      </c>
      <c r="C6" s="12" t="s">
        <v>3</v>
      </c>
      <c r="D6" s="10" t="s">
        <v>2</v>
      </c>
      <c r="E6" s="10" t="s">
        <v>3</v>
      </c>
      <c r="F6" s="22" t="s">
        <v>2</v>
      </c>
      <c r="G6" s="23" t="s">
        <v>3</v>
      </c>
      <c r="H6" s="13"/>
    </row>
    <row r="7" spans="1:8" x14ac:dyDescent="0.25">
      <c r="A7" s="33" t="s">
        <v>27</v>
      </c>
      <c r="B7" s="34">
        <v>71261</v>
      </c>
      <c r="C7" s="34">
        <v>150384</v>
      </c>
      <c r="D7" s="34">
        <v>66971</v>
      </c>
      <c r="E7" s="34">
        <v>146148</v>
      </c>
      <c r="F7" s="34">
        <f>B7/D7*100</f>
        <v>106.40575771602634</v>
      </c>
      <c r="G7" s="34">
        <f>C7/E7*100</f>
        <v>102.89843172674276</v>
      </c>
      <c r="H7" s="35">
        <f>C7/C83*100</f>
        <v>20.048740687808962</v>
      </c>
    </row>
    <row r="8" spans="1:8" x14ac:dyDescent="0.25">
      <c r="A8" s="19" t="s">
        <v>26</v>
      </c>
      <c r="B8" s="32">
        <v>20624</v>
      </c>
      <c r="C8" s="32">
        <v>85585</v>
      </c>
      <c r="D8" s="32">
        <v>24856</v>
      </c>
      <c r="E8" s="32">
        <v>90651</v>
      </c>
      <c r="F8" s="32">
        <f t="shared" ref="F8:F71" si="0">B8/D8*100</f>
        <v>82.97392983585452</v>
      </c>
      <c r="G8" s="42">
        <f t="shared" ref="G8:G71" si="1">C8/E8*100</f>
        <v>94.411534346008324</v>
      </c>
      <c r="H8" s="36">
        <f>C8/C83*100</f>
        <v>11.409933714797651</v>
      </c>
    </row>
    <row r="9" spans="1:8" x14ac:dyDescent="0.25">
      <c r="A9" s="19" t="s">
        <v>32</v>
      </c>
      <c r="B9" s="32">
        <v>19397</v>
      </c>
      <c r="C9" s="32">
        <v>58366</v>
      </c>
      <c r="D9" s="32">
        <v>21063</v>
      </c>
      <c r="E9" s="32">
        <v>65623</v>
      </c>
      <c r="F9" s="32">
        <f t="shared" si="0"/>
        <v>92.090395480225979</v>
      </c>
      <c r="G9" s="42">
        <f t="shared" si="1"/>
        <v>88.941377261021287</v>
      </c>
      <c r="H9" s="36">
        <f>C9/C83*100</f>
        <v>7.7811788420620402</v>
      </c>
    </row>
    <row r="10" spans="1:8" x14ac:dyDescent="0.25">
      <c r="A10" s="19" t="s">
        <v>30</v>
      </c>
      <c r="B10" s="32">
        <v>17508</v>
      </c>
      <c r="C10" s="32">
        <v>49494</v>
      </c>
      <c r="D10" s="32">
        <v>14213</v>
      </c>
      <c r="E10" s="32">
        <v>36995</v>
      </c>
      <c r="F10" s="32">
        <f t="shared" si="0"/>
        <v>123.18300147752058</v>
      </c>
      <c r="G10" s="42">
        <f t="shared" si="1"/>
        <v>133.78564670901474</v>
      </c>
      <c r="H10" s="36">
        <f>C10/C83*100</f>
        <v>6.5983905974200496</v>
      </c>
    </row>
    <row r="11" spans="1:8" x14ac:dyDescent="0.25">
      <c r="A11" s="19" t="s">
        <v>28</v>
      </c>
      <c r="B11" s="32">
        <v>12333</v>
      </c>
      <c r="C11" s="32">
        <v>44597</v>
      </c>
      <c r="D11" s="32">
        <v>16361</v>
      </c>
      <c r="E11" s="32">
        <v>54087</v>
      </c>
      <c r="F11" s="32">
        <f t="shared" si="0"/>
        <v>75.380477965894514</v>
      </c>
      <c r="G11" s="42">
        <f t="shared" si="1"/>
        <v>82.454194168654197</v>
      </c>
      <c r="H11" s="36">
        <f>C11/C83*100</f>
        <v>5.9455373474187168</v>
      </c>
    </row>
    <row r="12" spans="1:8" x14ac:dyDescent="0.25">
      <c r="A12" s="19" t="s">
        <v>29</v>
      </c>
      <c r="B12" s="32">
        <v>11826</v>
      </c>
      <c r="C12" s="32">
        <v>43998</v>
      </c>
      <c r="D12" s="32">
        <v>10784</v>
      </c>
      <c r="E12" s="32">
        <v>35554</v>
      </c>
      <c r="F12" s="32">
        <f t="shared" si="0"/>
        <v>109.66246290801188</v>
      </c>
      <c r="G12" s="42">
        <f t="shared" si="1"/>
        <v>123.74978905327107</v>
      </c>
      <c r="H12" s="36">
        <f>C12/C83*100</f>
        <v>5.8656804765282118</v>
      </c>
    </row>
    <row r="13" spans="1:8" x14ac:dyDescent="0.25">
      <c r="A13" s="19" t="s">
        <v>31</v>
      </c>
      <c r="B13" s="32">
        <v>9837</v>
      </c>
      <c r="C13" s="32">
        <v>37782</v>
      </c>
      <c r="D13" s="32">
        <v>12664</v>
      </c>
      <c r="E13" s="32">
        <v>45065</v>
      </c>
      <c r="F13" s="32">
        <f t="shared" si="0"/>
        <v>77.676879343019579</v>
      </c>
      <c r="G13" s="42">
        <f t="shared" si="1"/>
        <v>83.838899367580169</v>
      </c>
      <c r="H13" s="36">
        <f>C13/C83*100</f>
        <v>5.0369821301920297</v>
      </c>
    </row>
    <row r="14" spans="1:8" x14ac:dyDescent="0.25">
      <c r="A14" s="19" t="s">
        <v>34</v>
      </c>
      <c r="B14" s="32">
        <v>8563</v>
      </c>
      <c r="C14" s="32">
        <v>24085</v>
      </c>
      <c r="D14" s="32">
        <v>8935</v>
      </c>
      <c r="E14" s="32">
        <v>24328</v>
      </c>
      <c r="F14" s="32">
        <f t="shared" si="0"/>
        <v>95.836597649692223</v>
      </c>
      <c r="G14" s="42">
        <f t="shared" si="1"/>
        <v>99.001150937191724</v>
      </c>
      <c r="H14" s="36">
        <f>C14/C83*100</f>
        <v>3.2109394580931405</v>
      </c>
    </row>
    <row r="15" spans="1:8" x14ac:dyDescent="0.25">
      <c r="A15" s="19" t="s">
        <v>33</v>
      </c>
      <c r="B15" s="32">
        <v>6527</v>
      </c>
      <c r="C15" s="32">
        <v>23021</v>
      </c>
      <c r="D15" s="32">
        <v>5202</v>
      </c>
      <c r="E15" s="32">
        <v>16272</v>
      </c>
      <c r="F15" s="32">
        <f t="shared" si="0"/>
        <v>125.47097270280661</v>
      </c>
      <c r="G15" s="42">
        <f t="shared" si="1"/>
        <v>141.47615535889872</v>
      </c>
      <c r="H15" s="36">
        <f>C15/C83*100</f>
        <v>3.0690901916031632</v>
      </c>
    </row>
    <row r="16" spans="1:8" x14ac:dyDescent="0.25">
      <c r="A16" s="19" t="s">
        <v>35</v>
      </c>
      <c r="B16" s="32">
        <v>5152</v>
      </c>
      <c r="C16" s="32">
        <v>17699</v>
      </c>
      <c r="D16" s="32">
        <v>5602</v>
      </c>
      <c r="E16" s="32">
        <v>21305</v>
      </c>
      <c r="F16" s="32">
        <f t="shared" si="0"/>
        <v>91.967154587647272</v>
      </c>
      <c r="G16" s="42">
        <f t="shared" si="1"/>
        <v>83.074395681764841</v>
      </c>
      <c r="H16" s="36">
        <f>C16/C83*100</f>
        <v>2.3595772251937097</v>
      </c>
    </row>
    <row r="17" spans="1:8" x14ac:dyDescent="0.25">
      <c r="A17" s="19" t="s">
        <v>36</v>
      </c>
      <c r="B17" s="32">
        <v>2411</v>
      </c>
      <c r="C17" s="32">
        <v>13246</v>
      </c>
      <c r="D17" s="32">
        <v>2200</v>
      </c>
      <c r="E17" s="32">
        <v>11132</v>
      </c>
      <c r="F17" s="32">
        <f t="shared" si="0"/>
        <v>109.59090909090909</v>
      </c>
      <c r="G17" s="42">
        <f t="shared" si="1"/>
        <v>118.99029823931009</v>
      </c>
      <c r="H17" s="36">
        <f>C17/C83*100</f>
        <v>1.7659167142163894</v>
      </c>
    </row>
    <row r="18" spans="1:8" x14ac:dyDescent="0.25">
      <c r="A18" s="19" t="s">
        <v>39</v>
      </c>
      <c r="B18" s="32">
        <v>2990</v>
      </c>
      <c r="C18" s="32">
        <v>12448</v>
      </c>
      <c r="D18" s="32">
        <v>3215</v>
      </c>
      <c r="E18" s="32">
        <v>12476</v>
      </c>
      <c r="F18" s="32">
        <f t="shared" si="0"/>
        <v>93.001555209953352</v>
      </c>
      <c r="G18" s="42">
        <f t="shared" si="1"/>
        <v>99.775569092657904</v>
      </c>
      <c r="H18" s="36">
        <f>C18/C83*100</f>
        <v>1.6595297643489066</v>
      </c>
    </row>
    <row r="19" spans="1:8" x14ac:dyDescent="0.25">
      <c r="A19" s="19" t="s">
        <v>49</v>
      </c>
      <c r="B19" s="32">
        <v>2045</v>
      </c>
      <c r="C19" s="32">
        <v>11055</v>
      </c>
      <c r="D19" s="32">
        <v>2121</v>
      </c>
      <c r="E19" s="32">
        <v>15057</v>
      </c>
      <c r="F19" s="32">
        <f t="shared" si="0"/>
        <v>96.416784535596406</v>
      </c>
      <c r="G19" s="42">
        <f t="shared" si="1"/>
        <v>73.421000199242883</v>
      </c>
      <c r="H19" s="36">
        <f>C19/C83*100</f>
        <v>1.4738192115100548</v>
      </c>
    </row>
    <row r="20" spans="1:8" x14ac:dyDescent="0.25">
      <c r="A20" s="19" t="s">
        <v>37</v>
      </c>
      <c r="B20" s="32">
        <v>3306</v>
      </c>
      <c r="C20" s="32">
        <v>9839</v>
      </c>
      <c r="D20" s="32">
        <v>3183</v>
      </c>
      <c r="E20" s="32">
        <v>9476</v>
      </c>
      <c r="F20" s="32">
        <f t="shared" si="0"/>
        <v>103.86427898209236</v>
      </c>
      <c r="G20" s="42">
        <f t="shared" si="1"/>
        <v>103.83073026593499</v>
      </c>
      <c r="H20" s="36">
        <f>C20/C83*100</f>
        <v>1.3117057640929379</v>
      </c>
    </row>
    <row r="21" spans="1:8" x14ac:dyDescent="0.25">
      <c r="A21" s="19" t="s">
        <v>47</v>
      </c>
      <c r="B21" s="32">
        <v>3455</v>
      </c>
      <c r="C21" s="32">
        <v>9430</v>
      </c>
      <c r="D21" s="32">
        <v>3323</v>
      </c>
      <c r="E21" s="32">
        <v>8807</v>
      </c>
      <c r="F21" s="32">
        <f t="shared" si="0"/>
        <v>103.97231417393922</v>
      </c>
      <c r="G21" s="42">
        <f t="shared" si="1"/>
        <v>107.07391847394119</v>
      </c>
      <c r="H21" s="36">
        <f>C21/C83*100</f>
        <v>1.2571791193613584</v>
      </c>
    </row>
    <row r="22" spans="1:8" x14ac:dyDescent="0.25">
      <c r="A22" s="19" t="s">
        <v>42</v>
      </c>
      <c r="B22" s="32">
        <v>3877</v>
      </c>
      <c r="C22" s="32">
        <v>9012</v>
      </c>
      <c r="D22" s="32">
        <v>3916</v>
      </c>
      <c r="E22" s="32">
        <v>8907</v>
      </c>
      <c r="F22" s="32">
        <f t="shared" si="0"/>
        <v>99.004085801838613</v>
      </c>
      <c r="G22" s="42">
        <f t="shared" si="1"/>
        <v>101.17884809700234</v>
      </c>
      <c r="H22" s="36">
        <f>C22/C83*100</f>
        <v>1.2014526218117245</v>
      </c>
    </row>
    <row r="23" spans="1:8" x14ac:dyDescent="0.25">
      <c r="A23" s="19" t="s">
        <v>38</v>
      </c>
      <c r="B23" s="32">
        <v>3845</v>
      </c>
      <c r="C23" s="32">
        <v>8870</v>
      </c>
      <c r="D23" s="32">
        <v>3607</v>
      </c>
      <c r="E23" s="32">
        <v>8727</v>
      </c>
      <c r="F23" s="32">
        <f t="shared" si="0"/>
        <v>106.59828112004436</v>
      </c>
      <c r="G23" s="42">
        <f t="shared" si="1"/>
        <v>101.63859287269395</v>
      </c>
      <c r="H23" s="36">
        <f>C23/C83*100</f>
        <v>1.182521610682423</v>
      </c>
    </row>
    <row r="24" spans="1:8" x14ac:dyDescent="0.25">
      <c r="A24" s="19" t="s">
        <v>40</v>
      </c>
      <c r="B24" s="32">
        <v>2858</v>
      </c>
      <c r="C24" s="32">
        <v>7898</v>
      </c>
      <c r="D24" s="32">
        <v>2348</v>
      </c>
      <c r="E24" s="32">
        <v>7204</v>
      </c>
      <c r="F24" s="32">
        <f t="shared" si="0"/>
        <v>121.7206132879046</v>
      </c>
      <c r="G24" s="42">
        <f t="shared" si="1"/>
        <v>109.63353692393115</v>
      </c>
      <c r="H24" s="36">
        <f>C24/C83*100</f>
        <v>1.0529375063325566</v>
      </c>
    </row>
    <row r="25" spans="1:8" x14ac:dyDescent="0.25">
      <c r="A25" s="19" t="s">
        <v>43</v>
      </c>
      <c r="B25" s="32">
        <v>2349</v>
      </c>
      <c r="C25" s="32">
        <v>7475</v>
      </c>
      <c r="D25" s="32">
        <v>2232</v>
      </c>
      <c r="E25" s="32">
        <v>7528</v>
      </c>
      <c r="F25" s="32">
        <f t="shared" si="0"/>
        <v>105.24193548387098</v>
      </c>
      <c r="G25" s="42">
        <f t="shared" si="1"/>
        <v>99.295961742826776</v>
      </c>
      <c r="H25" s="36">
        <f>C25/C83*100</f>
        <v>0.99654442388400355</v>
      </c>
    </row>
    <row r="26" spans="1:8" x14ac:dyDescent="0.25">
      <c r="A26" s="19" t="s">
        <v>41</v>
      </c>
      <c r="B26" s="32">
        <v>4754</v>
      </c>
      <c r="C26" s="32">
        <v>7401</v>
      </c>
      <c r="D26" s="32">
        <v>4594</v>
      </c>
      <c r="E26" s="32">
        <v>6917</v>
      </c>
      <c r="F26" s="32">
        <f t="shared" si="0"/>
        <v>103.48280365694384</v>
      </c>
      <c r="G26" s="42">
        <f t="shared" si="1"/>
        <v>106.99725314442678</v>
      </c>
      <c r="H26" s="36">
        <f>C26/C83*100</f>
        <v>0.98667896738000127</v>
      </c>
    </row>
    <row r="27" spans="1:8" x14ac:dyDescent="0.25">
      <c r="A27" s="19" t="s">
        <v>48</v>
      </c>
      <c r="B27" s="32">
        <v>2238</v>
      </c>
      <c r="C27" s="32">
        <v>6236</v>
      </c>
      <c r="D27" s="32">
        <v>1997</v>
      </c>
      <c r="E27" s="32">
        <v>5746</v>
      </c>
      <c r="F27" s="32">
        <f t="shared" si="0"/>
        <v>112.06810215322984</v>
      </c>
      <c r="G27" s="42">
        <f t="shared" si="1"/>
        <v>108.52767142359903</v>
      </c>
      <c r="H27" s="36">
        <f>C27/C83*100</f>
        <v>0.83136468593185897</v>
      </c>
    </row>
    <row r="28" spans="1:8" x14ac:dyDescent="0.25">
      <c r="A28" s="19" t="s">
        <v>44</v>
      </c>
      <c r="B28" s="32">
        <v>2225</v>
      </c>
      <c r="C28" s="32">
        <v>6232</v>
      </c>
      <c r="D28" s="32">
        <v>1720</v>
      </c>
      <c r="E28" s="32">
        <v>4624</v>
      </c>
      <c r="F28" s="32">
        <f t="shared" si="0"/>
        <v>129.36046511627907</v>
      </c>
      <c r="G28" s="42">
        <f t="shared" si="1"/>
        <v>134.77508650519033</v>
      </c>
      <c r="H28" s="36">
        <f>C28/C83*100</f>
        <v>0.83083141801272387</v>
      </c>
    </row>
    <row r="29" spans="1:8" x14ac:dyDescent="0.25">
      <c r="A29" s="19" t="s">
        <v>52</v>
      </c>
      <c r="B29" s="32">
        <v>1577</v>
      </c>
      <c r="C29" s="32">
        <v>5965</v>
      </c>
      <c r="D29" s="32">
        <v>1827</v>
      </c>
      <c r="E29" s="32">
        <v>7771</v>
      </c>
      <c r="F29" s="32">
        <f t="shared" si="0"/>
        <v>86.31636562671045</v>
      </c>
      <c r="G29" s="42">
        <f t="shared" si="1"/>
        <v>76.759747780208471</v>
      </c>
      <c r="H29" s="36">
        <f>C29/C83*100</f>
        <v>0.79523578441044562</v>
      </c>
    </row>
    <row r="30" spans="1:8" x14ac:dyDescent="0.25">
      <c r="A30" s="19" t="s">
        <v>45</v>
      </c>
      <c r="B30" s="32">
        <v>1640</v>
      </c>
      <c r="C30" s="32">
        <v>5935</v>
      </c>
      <c r="D30" s="32">
        <v>2832</v>
      </c>
      <c r="E30" s="32">
        <v>8153</v>
      </c>
      <c r="F30" s="32">
        <f t="shared" si="0"/>
        <v>57.909604519774014</v>
      </c>
      <c r="G30" s="42">
        <f t="shared" si="1"/>
        <v>72.79529007727217</v>
      </c>
      <c r="H30" s="36">
        <f>C30/C83*100</f>
        <v>0.79123627501693128</v>
      </c>
    </row>
    <row r="31" spans="1:8" x14ac:dyDescent="0.25">
      <c r="A31" s="19" t="s">
        <v>51</v>
      </c>
      <c r="B31" s="32">
        <v>2023</v>
      </c>
      <c r="C31" s="32">
        <v>5626</v>
      </c>
      <c r="D31" s="32">
        <v>1613</v>
      </c>
      <c r="E31" s="32">
        <v>5168</v>
      </c>
      <c r="F31" s="32">
        <f t="shared" si="0"/>
        <v>125.41847489150651</v>
      </c>
      <c r="G31" s="42">
        <f t="shared" si="1"/>
        <v>108.86222910216719</v>
      </c>
      <c r="H31" s="36">
        <f>C31/C83*100</f>
        <v>0.75004132826373304</v>
      </c>
    </row>
    <row r="32" spans="1:8" x14ac:dyDescent="0.25">
      <c r="A32" s="19" t="s">
        <v>46</v>
      </c>
      <c r="B32" s="32">
        <v>1277</v>
      </c>
      <c r="C32" s="32">
        <v>5317</v>
      </c>
      <c r="D32" s="32">
        <v>1413</v>
      </c>
      <c r="E32" s="32">
        <v>5374</v>
      </c>
      <c r="F32" s="32">
        <f t="shared" si="0"/>
        <v>90.375088464260429</v>
      </c>
      <c r="G32" s="42">
        <f t="shared" si="1"/>
        <v>98.939337551172315</v>
      </c>
      <c r="H32" s="36">
        <f>C32/C83*100</f>
        <v>0.70884638151053481</v>
      </c>
    </row>
    <row r="33" spans="1:8" x14ac:dyDescent="0.25">
      <c r="A33" s="19" t="s">
        <v>56</v>
      </c>
      <c r="B33" s="32">
        <v>1709</v>
      </c>
      <c r="C33" s="32">
        <v>5075</v>
      </c>
      <c r="D33" s="32">
        <v>1048</v>
      </c>
      <c r="E33" s="32">
        <v>4596</v>
      </c>
      <c r="F33" s="32">
        <f t="shared" si="0"/>
        <v>163.07251908396947</v>
      </c>
      <c r="G33" s="42">
        <f t="shared" si="1"/>
        <v>110.42210617928635</v>
      </c>
      <c r="H33" s="36">
        <f>C33/C83*100</f>
        <v>0.67658367240285189</v>
      </c>
    </row>
    <row r="34" spans="1:8" x14ac:dyDescent="0.25">
      <c r="A34" s="19" t="s">
        <v>59</v>
      </c>
      <c r="B34" s="32">
        <v>990</v>
      </c>
      <c r="C34" s="32">
        <v>4846</v>
      </c>
      <c r="D34" s="32">
        <v>840</v>
      </c>
      <c r="E34" s="32">
        <v>5349</v>
      </c>
      <c r="F34" s="32">
        <f t="shared" si="0"/>
        <v>117.85714285714286</v>
      </c>
      <c r="G34" s="42">
        <f t="shared" si="1"/>
        <v>90.596373153860526</v>
      </c>
      <c r="H34" s="36">
        <f>C34/C83*100</f>
        <v>0.64605408403235864</v>
      </c>
    </row>
    <row r="35" spans="1:8" x14ac:dyDescent="0.25">
      <c r="A35" s="19" t="s">
        <v>50</v>
      </c>
      <c r="B35" s="32">
        <v>1368</v>
      </c>
      <c r="C35" s="32">
        <v>4547</v>
      </c>
      <c r="D35" s="32">
        <v>1339</v>
      </c>
      <c r="E35" s="32">
        <v>4477</v>
      </c>
      <c r="F35" s="32">
        <f t="shared" si="0"/>
        <v>102.16579536967888</v>
      </c>
      <c r="G35" s="42">
        <f t="shared" si="1"/>
        <v>101.56354701809246</v>
      </c>
      <c r="H35" s="36">
        <f>C35/C83*100</f>
        <v>0.60619230707699856</v>
      </c>
    </row>
    <row r="36" spans="1:8" x14ac:dyDescent="0.25">
      <c r="A36" s="19" t="s">
        <v>58</v>
      </c>
      <c r="B36" s="32">
        <v>3068</v>
      </c>
      <c r="C36" s="32">
        <v>4369</v>
      </c>
      <c r="D36" s="32">
        <v>4184</v>
      </c>
      <c r="E36" s="32">
        <v>5940</v>
      </c>
      <c r="F36" s="32">
        <f t="shared" si="0"/>
        <v>73.326959847036335</v>
      </c>
      <c r="G36" s="42">
        <f t="shared" si="1"/>
        <v>73.552188552188554</v>
      </c>
      <c r="H36" s="36">
        <f>C36/C83*100</f>
        <v>0.58246188467547988</v>
      </c>
    </row>
    <row r="37" spans="1:8" x14ac:dyDescent="0.25">
      <c r="A37" s="19" t="s">
        <v>57</v>
      </c>
      <c r="B37" s="32">
        <v>1129</v>
      </c>
      <c r="C37" s="32">
        <v>4033</v>
      </c>
      <c r="D37" s="32">
        <v>1092</v>
      </c>
      <c r="E37" s="32">
        <v>3759</v>
      </c>
      <c r="F37" s="32">
        <f t="shared" si="0"/>
        <v>103.38827838827839</v>
      </c>
      <c r="G37" s="42">
        <f t="shared" si="1"/>
        <v>107.28917265230113</v>
      </c>
      <c r="H37" s="36">
        <f>C37/C83*100</f>
        <v>0.5376673794681186</v>
      </c>
    </row>
    <row r="38" spans="1:8" x14ac:dyDescent="0.25">
      <c r="A38" s="19" t="s">
        <v>65</v>
      </c>
      <c r="B38" s="32">
        <v>1937</v>
      </c>
      <c r="C38" s="32">
        <v>3968</v>
      </c>
      <c r="D38" s="32">
        <v>2111</v>
      </c>
      <c r="E38" s="32">
        <v>4469</v>
      </c>
      <c r="F38" s="32">
        <f t="shared" si="0"/>
        <v>91.757460918995733</v>
      </c>
      <c r="G38" s="42">
        <f t="shared" si="1"/>
        <v>88.789438353099129</v>
      </c>
      <c r="H38" s="36">
        <f>C38/C83*100</f>
        <v>0.52900177578217078</v>
      </c>
    </row>
    <row r="39" spans="1:8" x14ac:dyDescent="0.25">
      <c r="A39" s="19" t="s">
        <v>55</v>
      </c>
      <c r="B39" s="32">
        <v>1063</v>
      </c>
      <c r="C39" s="32">
        <v>3778</v>
      </c>
      <c r="D39" s="32">
        <v>1029</v>
      </c>
      <c r="E39" s="32">
        <v>3635</v>
      </c>
      <c r="F39" s="32">
        <f t="shared" si="0"/>
        <v>103.30417881438289</v>
      </c>
      <c r="G39" s="42">
        <f t="shared" si="1"/>
        <v>103.93397524071526</v>
      </c>
      <c r="H39" s="36">
        <f>C39/C83*100</f>
        <v>0.50367154962324623</v>
      </c>
    </row>
    <row r="40" spans="1:8" x14ac:dyDescent="0.25">
      <c r="A40" s="19" t="s">
        <v>53</v>
      </c>
      <c r="B40" s="32">
        <v>798</v>
      </c>
      <c r="C40" s="32">
        <v>3442</v>
      </c>
      <c r="D40" s="32">
        <v>114</v>
      </c>
      <c r="E40" s="32">
        <v>418</v>
      </c>
      <c r="F40" s="32">
        <f t="shared" si="0"/>
        <v>700</v>
      </c>
      <c r="G40" s="42">
        <f t="shared" si="1"/>
        <v>823.44497607655501</v>
      </c>
      <c r="H40" s="36">
        <f>C40/C83*100</f>
        <v>0.458877044415885</v>
      </c>
    </row>
    <row r="41" spans="1:8" x14ac:dyDescent="0.25">
      <c r="A41" s="19" t="s">
        <v>68</v>
      </c>
      <c r="B41" s="32">
        <v>986</v>
      </c>
      <c r="C41" s="32">
        <v>3427</v>
      </c>
      <c r="D41" s="32">
        <v>744</v>
      </c>
      <c r="E41" s="32">
        <v>2522</v>
      </c>
      <c r="F41" s="32">
        <f t="shared" si="0"/>
        <v>132.52688172043011</v>
      </c>
      <c r="G41" s="42">
        <f t="shared" si="1"/>
        <v>135.88421887390959</v>
      </c>
      <c r="H41" s="36">
        <f>C41/C83*100</f>
        <v>0.45687728971912772</v>
      </c>
    </row>
    <row r="42" spans="1:8" x14ac:dyDescent="0.25">
      <c r="A42" s="19" t="s">
        <v>54</v>
      </c>
      <c r="B42" s="32">
        <v>901</v>
      </c>
      <c r="C42" s="32">
        <v>3426</v>
      </c>
      <c r="D42" s="32">
        <v>1010</v>
      </c>
      <c r="E42" s="32">
        <v>3058</v>
      </c>
      <c r="F42" s="32">
        <f t="shared" si="0"/>
        <v>89.207920792079207</v>
      </c>
      <c r="G42" s="42">
        <f t="shared" si="1"/>
        <v>112.03400915631133</v>
      </c>
      <c r="H42" s="36">
        <f>C42/C83*100</f>
        <v>0.45674397273934403</v>
      </c>
    </row>
    <row r="43" spans="1:8" x14ac:dyDescent="0.25">
      <c r="A43" s="19" t="s">
        <v>61</v>
      </c>
      <c r="B43" s="32">
        <v>1220</v>
      </c>
      <c r="C43" s="32">
        <v>3326</v>
      </c>
      <c r="D43" s="32">
        <v>1316</v>
      </c>
      <c r="E43" s="32">
        <v>3358</v>
      </c>
      <c r="F43" s="32">
        <f t="shared" si="0"/>
        <v>92.705167173252278</v>
      </c>
      <c r="G43" s="42">
        <f t="shared" si="1"/>
        <v>99.04705181655747</v>
      </c>
      <c r="H43" s="36">
        <f>C43/C83*100</f>
        <v>0.44341227476096268</v>
      </c>
    </row>
    <row r="44" spans="1:8" x14ac:dyDescent="0.25">
      <c r="A44" s="19" t="s">
        <v>62</v>
      </c>
      <c r="B44" s="32">
        <v>1003</v>
      </c>
      <c r="C44" s="32">
        <v>3154</v>
      </c>
      <c r="D44" s="32">
        <v>907</v>
      </c>
      <c r="E44" s="32">
        <v>2836</v>
      </c>
      <c r="F44" s="32">
        <f t="shared" si="0"/>
        <v>110.58434399117971</v>
      </c>
      <c r="G44" s="42">
        <f t="shared" si="1"/>
        <v>111.21297602256699</v>
      </c>
      <c r="H44" s="36">
        <f>C44/C83*100</f>
        <v>0.42048175423814677</v>
      </c>
    </row>
    <row r="45" spans="1:8" x14ac:dyDescent="0.25">
      <c r="A45" s="19" t="s">
        <v>63</v>
      </c>
      <c r="B45" s="32">
        <v>1030</v>
      </c>
      <c r="C45" s="32">
        <v>2921</v>
      </c>
      <c r="D45" s="32">
        <v>1086</v>
      </c>
      <c r="E45" s="32">
        <v>3104</v>
      </c>
      <c r="F45" s="32">
        <f t="shared" si="0"/>
        <v>94.843462246777165</v>
      </c>
      <c r="G45" s="42">
        <f t="shared" si="1"/>
        <v>94.104381443298962</v>
      </c>
      <c r="H45" s="36">
        <f>C45/C83*100</f>
        <v>0.38941889794851831</v>
      </c>
    </row>
    <row r="46" spans="1:8" x14ac:dyDescent="0.25">
      <c r="A46" s="19" t="s">
        <v>64</v>
      </c>
      <c r="B46" s="32">
        <v>1041</v>
      </c>
      <c r="C46" s="32">
        <v>2832</v>
      </c>
      <c r="D46" s="32">
        <v>821</v>
      </c>
      <c r="E46" s="32">
        <v>2056</v>
      </c>
      <c r="F46" s="32">
        <f t="shared" si="0"/>
        <v>126.79658952496955</v>
      </c>
      <c r="G46" s="42">
        <f t="shared" si="1"/>
        <v>137.74319066147859</v>
      </c>
      <c r="H46" s="36">
        <f>C46/C83*100</f>
        <v>0.37755368674775891</v>
      </c>
    </row>
    <row r="47" spans="1:8" x14ac:dyDescent="0.25">
      <c r="A47" s="19" t="s">
        <v>69</v>
      </c>
      <c r="B47" s="32">
        <v>608</v>
      </c>
      <c r="C47" s="32">
        <v>2702</v>
      </c>
      <c r="D47" s="32">
        <v>812</v>
      </c>
      <c r="E47" s="32">
        <v>2201</v>
      </c>
      <c r="F47" s="32">
        <f t="shared" si="0"/>
        <v>74.876847290640399</v>
      </c>
      <c r="G47" s="42">
        <f t="shared" si="1"/>
        <v>122.76238073602907</v>
      </c>
      <c r="H47" s="36">
        <f>C47/C83*100</f>
        <v>0.36022247937586321</v>
      </c>
    </row>
    <row r="48" spans="1:8" x14ac:dyDescent="0.25">
      <c r="A48" s="19" t="s">
        <v>60</v>
      </c>
      <c r="B48" s="32">
        <v>448</v>
      </c>
      <c r="C48" s="32">
        <v>2643</v>
      </c>
      <c r="D48" s="32">
        <v>273</v>
      </c>
      <c r="E48" s="32">
        <v>890</v>
      </c>
      <c r="F48" s="32">
        <f t="shared" si="0"/>
        <v>164.10256410256409</v>
      </c>
      <c r="G48" s="42">
        <f t="shared" si="1"/>
        <v>296.96629213483146</v>
      </c>
      <c r="H48" s="36">
        <f>C48/C83*100</f>
        <v>0.35235677756861822</v>
      </c>
    </row>
    <row r="49" spans="1:8" x14ac:dyDescent="0.25">
      <c r="A49" s="19" t="s">
        <v>67</v>
      </c>
      <c r="B49" s="32">
        <v>1665</v>
      </c>
      <c r="C49" s="32">
        <v>2078</v>
      </c>
      <c r="D49" s="32">
        <v>2235</v>
      </c>
      <c r="E49" s="32">
        <v>2589</v>
      </c>
      <c r="F49" s="32">
        <f t="shared" si="0"/>
        <v>74.496644295302019</v>
      </c>
      <c r="G49" s="42">
        <f t="shared" si="1"/>
        <v>80.26264967168791</v>
      </c>
      <c r="H49" s="36">
        <f>C49/C83*100</f>
        <v>0.27703268399076381</v>
      </c>
    </row>
    <row r="50" spans="1:8" x14ac:dyDescent="0.25">
      <c r="A50" s="19" t="s">
        <v>71</v>
      </c>
      <c r="B50" s="32">
        <v>1358</v>
      </c>
      <c r="C50" s="32">
        <v>1875</v>
      </c>
      <c r="D50" s="32">
        <v>1288</v>
      </c>
      <c r="E50" s="32">
        <v>1862</v>
      </c>
      <c r="F50" s="32">
        <f t="shared" si="0"/>
        <v>105.43478260869566</v>
      </c>
      <c r="G50" s="42">
        <f t="shared" si="1"/>
        <v>100.69817400644467</v>
      </c>
      <c r="H50" s="36">
        <f>C50/C83*100</f>
        <v>0.24996933709464975</v>
      </c>
    </row>
    <row r="51" spans="1:8" x14ac:dyDescent="0.25">
      <c r="A51" s="19" t="s">
        <v>75</v>
      </c>
      <c r="B51" s="32">
        <v>547</v>
      </c>
      <c r="C51" s="32">
        <v>1771</v>
      </c>
      <c r="D51" s="32">
        <v>520</v>
      </c>
      <c r="E51" s="32">
        <v>1672</v>
      </c>
      <c r="F51" s="32">
        <f t="shared" si="0"/>
        <v>105.19230769230769</v>
      </c>
      <c r="G51" s="42">
        <f t="shared" si="1"/>
        <v>105.92105263157893</v>
      </c>
      <c r="H51" s="36">
        <f>C51/C83*100</f>
        <v>0.23610437119713315</v>
      </c>
    </row>
    <row r="52" spans="1:8" x14ac:dyDescent="0.25">
      <c r="A52" s="19" t="s">
        <v>76</v>
      </c>
      <c r="B52" s="32">
        <v>535</v>
      </c>
      <c r="C52" s="32">
        <v>1770</v>
      </c>
      <c r="D52" s="32">
        <v>576</v>
      </c>
      <c r="E52" s="32">
        <v>2449</v>
      </c>
      <c r="F52" s="32">
        <f t="shared" si="0"/>
        <v>92.881944444444443</v>
      </c>
      <c r="G52" s="42">
        <f t="shared" si="1"/>
        <v>72.274397713352386</v>
      </c>
      <c r="H52" s="36">
        <f>C52/C83*100</f>
        <v>0.23597105421734932</v>
      </c>
    </row>
    <row r="53" spans="1:8" x14ac:dyDescent="0.25">
      <c r="A53" s="19" t="s">
        <v>72</v>
      </c>
      <c r="B53" s="32">
        <v>353</v>
      </c>
      <c r="C53" s="32">
        <v>1721</v>
      </c>
      <c r="D53" s="32">
        <v>407</v>
      </c>
      <c r="E53" s="32">
        <v>1567</v>
      </c>
      <c r="F53" s="32">
        <f t="shared" si="0"/>
        <v>86.732186732186733</v>
      </c>
      <c r="G53" s="42">
        <f t="shared" si="1"/>
        <v>109.82769623484366</v>
      </c>
      <c r="H53" s="36">
        <f>C53/C83*100</f>
        <v>0.2294385222079425</v>
      </c>
    </row>
    <row r="54" spans="1:8" x14ac:dyDescent="0.25">
      <c r="A54" s="19" t="s">
        <v>73</v>
      </c>
      <c r="B54" s="32">
        <v>288</v>
      </c>
      <c r="C54" s="32">
        <v>1714</v>
      </c>
      <c r="D54" s="32">
        <v>292</v>
      </c>
      <c r="E54" s="32">
        <v>1224</v>
      </c>
      <c r="F54" s="32">
        <f t="shared" si="0"/>
        <v>98.630136986301366</v>
      </c>
      <c r="G54" s="42">
        <f t="shared" si="1"/>
        <v>140.03267973856208</v>
      </c>
      <c r="H54" s="36">
        <f>C54/C83*100</f>
        <v>0.22850530334945579</v>
      </c>
    </row>
    <row r="55" spans="1:8" x14ac:dyDescent="0.25">
      <c r="A55" s="19" t="s">
        <v>66</v>
      </c>
      <c r="B55" s="32">
        <v>840</v>
      </c>
      <c r="C55" s="32">
        <v>1687</v>
      </c>
      <c r="D55" s="32">
        <v>673</v>
      </c>
      <c r="E55" s="32">
        <v>1715</v>
      </c>
      <c r="F55" s="32">
        <f t="shared" si="0"/>
        <v>124.81426448736998</v>
      </c>
      <c r="G55" s="42">
        <f t="shared" si="1"/>
        <v>98.367346938775512</v>
      </c>
      <c r="H55" s="36">
        <f>C55/C83*100</f>
        <v>0.22490574489529283</v>
      </c>
    </row>
    <row r="56" spans="1:8" x14ac:dyDescent="0.25">
      <c r="A56" s="19" t="s">
        <v>70</v>
      </c>
      <c r="B56" s="32">
        <v>399</v>
      </c>
      <c r="C56" s="32">
        <v>1585</v>
      </c>
      <c r="D56" s="32">
        <v>363</v>
      </c>
      <c r="E56" s="32">
        <v>1860</v>
      </c>
      <c r="F56" s="32">
        <f t="shared" si="0"/>
        <v>109.91735537190081</v>
      </c>
      <c r="G56" s="42">
        <f t="shared" si="1"/>
        <v>85.215053763440864</v>
      </c>
      <c r="H56" s="36">
        <f>C56/C83*100</f>
        <v>0.21130741295734393</v>
      </c>
    </row>
    <row r="57" spans="1:8" x14ac:dyDescent="0.25">
      <c r="A57" s="19" t="s">
        <v>74</v>
      </c>
      <c r="B57" s="32">
        <v>752</v>
      </c>
      <c r="C57" s="32">
        <v>1394</v>
      </c>
      <c r="D57" s="32">
        <v>579</v>
      </c>
      <c r="E57" s="32">
        <v>1770</v>
      </c>
      <c r="F57" s="32">
        <f t="shared" si="0"/>
        <v>129.8791018998273</v>
      </c>
      <c r="G57" s="42">
        <f t="shared" si="1"/>
        <v>78.75706214689265</v>
      </c>
      <c r="H57" s="36">
        <f>C57/C83*100</f>
        <v>0.18584386981863557</v>
      </c>
    </row>
    <row r="58" spans="1:8" x14ac:dyDescent="0.25">
      <c r="A58" s="19" t="s">
        <v>79</v>
      </c>
      <c r="B58" s="32">
        <v>375</v>
      </c>
      <c r="C58" s="32">
        <v>1120</v>
      </c>
      <c r="D58" s="32">
        <v>356</v>
      </c>
      <c r="E58" s="32">
        <v>1063</v>
      </c>
      <c r="F58" s="32">
        <f t="shared" si="0"/>
        <v>105.3370786516854</v>
      </c>
      <c r="G58" s="42">
        <f t="shared" si="1"/>
        <v>105.36218250235183</v>
      </c>
      <c r="H58" s="36">
        <f>C58/C83*100</f>
        <v>0.14931501735787078</v>
      </c>
    </row>
    <row r="59" spans="1:8" x14ac:dyDescent="0.25">
      <c r="A59" s="19" t="s">
        <v>77</v>
      </c>
      <c r="B59" s="32">
        <v>398</v>
      </c>
      <c r="C59" s="32">
        <v>963</v>
      </c>
      <c r="D59" s="32">
        <v>386</v>
      </c>
      <c r="E59" s="32">
        <v>1076</v>
      </c>
      <c r="F59" s="32">
        <f t="shared" si="0"/>
        <v>103.10880829015545</v>
      </c>
      <c r="G59" s="42">
        <f t="shared" si="1"/>
        <v>89.498141263940525</v>
      </c>
      <c r="H59" s="36">
        <f>C59/C83*100</f>
        <v>0.1283842515318121</v>
      </c>
    </row>
    <row r="60" spans="1:8" x14ac:dyDescent="0.25">
      <c r="A60" s="19" t="s">
        <v>78</v>
      </c>
      <c r="B60" s="32">
        <v>311</v>
      </c>
      <c r="C60" s="32">
        <v>887</v>
      </c>
      <c r="D60" s="32">
        <v>179</v>
      </c>
      <c r="E60" s="32">
        <v>514</v>
      </c>
      <c r="F60" s="32">
        <f t="shared" si="0"/>
        <v>173.74301675977654</v>
      </c>
      <c r="G60" s="42">
        <f t="shared" si="1"/>
        <v>172.56809338521401</v>
      </c>
      <c r="H60" s="36">
        <f>C60/C83*100</f>
        <v>0.1182521610682423</v>
      </c>
    </row>
    <row r="61" spans="1:8" x14ac:dyDescent="0.25">
      <c r="A61" s="19" t="s">
        <v>82</v>
      </c>
      <c r="B61" s="32">
        <v>356</v>
      </c>
      <c r="C61" s="32">
        <v>812</v>
      </c>
      <c r="D61" s="32">
        <v>345</v>
      </c>
      <c r="E61" s="32">
        <v>540</v>
      </c>
      <c r="F61" s="32">
        <f t="shared" si="0"/>
        <v>103.18840579710144</v>
      </c>
      <c r="G61" s="42">
        <f t="shared" si="1"/>
        <v>150.37037037037038</v>
      </c>
      <c r="H61" s="36">
        <f>C61/C83*100</f>
        <v>0.1082533875844563</v>
      </c>
    </row>
    <row r="62" spans="1:8" x14ac:dyDescent="0.25">
      <c r="A62" s="19" t="s">
        <v>84</v>
      </c>
      <c r="B62" s="32">
        <v>153</v>
      </c>
      <c r="C62" s="32">
        <v>781</v>
      </c>
      <c r="D62" s="32">
        <v>96</v>
      </c>
      <c r="E62" s="32">
        <v>364</v>
      </c>
      <c r="F62" s="32">
        <f t="shared" si="0"/>
        <v>159.375</v>
      </c>
      <c r="G62" s="42">
        <f t="shared" si="1"/>
        <v>214.56043956043956</v>
      </c>
      <c r="H62" s="36">
        <f>C62/C83*100</f>
        <v>0.10412056121115809</v>
      </c>
    </row>
    <row r="63" spans="1:8" x14ac:dyDescent="0.25">
      <c r="A63" s="19" t="s">
        <v>80</v>
      </c>
      <c r="B63" s="32">
        <v>487</v>
      </c>
      <c r="C63" s="32">
        <v>726</v>
      </c>
      <c r="D63" s="32">
        <v>502</v>
      </c>
      <c r="E63" s="32">
        <v>757</v>
      </c>
      <c r="F63" s="32">
        <f t="shared" si="0"/>
        <v>97.011952191235068</v>
      </c>
      <c r="G63" s="42">
        <f t="shared" si="1"/>
        <v>95.904887714663147</v>
      </c>
      <c r="H63" s="36">
        <f>C63/C83*100</f>
        <v>9.6788127323048367E-2</v>
      </c>
    </row>
    <row r="64" spans="1:8" x14ac:dyDescent="0.25">
      <c r="A64" s="19" t="s">
        <v>81</v>
      </c>
      <c r="B64" s="32">
        <v>167</v>
      </c>
      <c r="C64" s="32">
        <v>704</v>
      </c>
      <c r="D64" s="32">
        <v>325</v>
      </c>
      <c r="E64" s="32">
        <v>1531</v>
      </c>
      <c r="F64" s="32">
        <f t="shared" si="0"/>
        <v>51.384615384615387</v>
      </c>
      <c r="G64" s="42">
        <f t="shared" si="1"/>
        <v>45.983017635532327</v>
      </c>
      <c r="H64" s="36">
        <f>C64/C83*100</f>
        <v>9.3855153767804483E-2</v>
      </c>
    </row>
    <row r="65" spans="1:8" x14ac:dyDescent="0.25">
      <c r="A65" s="19" t="s">
        <v>83</v>
      </c>
      <c r="B65" s="32">
        <v>124</v>
      </c>
      <c r="C65" s="32">
        <v>461</v>
      </c>
      <c r="D65" s="32">
        <v>121</v>
      </c>
      <c r="E65" s="32">
        <v>389</v>
      </c>
      <c r="F65" s="32">
        <f t="shared" si="0"/>
        <v>102.4793388429752</v>
      </c>
      <c r="G65" s="42">
        <f t="shared" si="1"/>
        <v>118.50899742930592</v>
      </c>
      <c r="H65" s="36">
        <f>C65/C83*100</f>
        <v>6.1459127680337879E-2</v>
      </c>
    </row>
    <row r="66" spans="1:8" x14ac:dyDescent="0.25">
      <c r="A66" s="19" t="s">
        <v>85</v>
      </c>
      <c r="B66" s="32">
        <v>129</v>
      </c>
      <c r="C66" s="32">
        <v>427</v>
      </c>
      <c r="D66" s="32">
        <v>105</v>
      </c>
      <c r="E66" s="32">
        <v>322</v>
      </c>
      <c r="F66" s="32">
        <f t="shared" si="0"/>
        <v>122.85714285714286</v>
      </c>
      <c r="G66" s="42">
        <f t="shared" si="1"/>
        <v>132.60869565217391</v>
      </c>
      <c r="H66" s="36">
        <f>C66/C83*100</f>
        <v>5.6926350367688228E-2</v>
      </c>
    </row>
    <row r="67" spans="1:8" x14ac:dyDescent="0.25">
      <c r="A67" s="19" t="s">
        <v>92</v>
      </c>
      <c r="B67" s="32">
        <v>68</v>
      </c>
      <c r="C67" s="32">
        <v>386</v>
      </c>
      <c r="D67" s="32">
        <v>57</v>
      </c>
      <c r="E67" s="32">
        <v>131</v>
      </c>
      <c r="F67" s="32">
        <f t="shared" si="0"/>
        <v>119.29824561403508</v>
      </c>
      <c r="G67" s="42">
        <f t="shared" si="1"/>
        <v>294.6564885496183</v>
      </c>
      <c r="H67" s="36">
        <f>C67/C83*100</f>
        <v>5.1460354196551886E-2</v>
      </c>
    </row>
    <row r="68" spans="1:8" x14ac:dyDescent="0.25">
      <c r="A68" s="19" t="s">
        <v>86</v>
      </c>
      <c r="B68" s="32">
        <v>120</v>
      </c>
      <c r="C68" s="32">
        <v>326</v>
      </c>
      <c r="D68" s="32">
        <v>144</v>
      </c>
      <c r="E68" s="32">
        <v>397</v>
      </c>
      <c r="F68" s="32">
        <f t="shared" si="0"/>
        <v>83.333333333333343</v>
      </c>
      <c r="G68" s="42">
        <f t="shared" si="1"/>
        <v>82.115869017632235</v>
      </c>
      <c r="H68" s="36">
        <f>C68/C83*100</f>
        <v>4.34613354095231E-2</v>
      </c>
    </row>
    <row r="69" spans="1:8" x14ac:dyDescent="0.25">
      <c r="A69" s="19" t="s">
        <v>87</v>
      </c>
      <c r="B69" s="32">
        <v>141</v>
      </c>
      <c r="C69" s="32">
        <v>302</v>
      </c>
      <c r="D69" s="32">
        <v>131</v>
      </c>
      <c r="E69" s="32">
        <v>244</v>
      </c>
      <c r="F69" s="32">
        <f t="shared" si="0"/>
        <v>107.63358778625954</v>
      </c>
      <c r="G69" s="42">
        <f t="shared" si="1"/>
        <v>123.77049180327869</v>
      </c>
      <c r="H69" s="36">
        <f>C69/C83*100</f>
        <v>4.026172789471158E-2</v>
      </c>
    </row>
    <row r="70" spans="1:8" x14ac:dyDescent="0.25">
      <c r="A70" s="19" t="s">
        <v>89</v>
      </c>
      <c r="B70" s="32">
        <v>101</v>
      </c>
      <c r="C70" s="32">
        <v>250</v>
      </c>
      <c r="D70" s="32">
        <v>97</v>
      </c>
      <c r="E70" s="32">
        <v>190</v>
      </c>
      <c r="F70" s="32">
        <f t="shared" si="0"/>
        <v>104.1237113402062</v>
      </c>
      <c r="G70" s="42">
        <f t="shared" si="1"/>
        <v>131.57894736842107</v>
      </c>
      <c r="H70" s="36">
        <f>C70/C83*100</f>
        <v>3.3329244945953296E-2</v>
      </c>
    </row>
    <row r="71" spans="1:8" x14ac:dyDescent="0.25">
      <c r="A71" s="19" t="s">
        <v>88</v>
      </c>
      <c r="B71" s="32">
        <v>53</v>
      </c>
      <c r="C71" s="32">
        <v>197</v>
      </c>
      <c r="D71" s="32">
        <v>64</v>
      </c>
      <c r="E71" s="32">
        <v>210</v>
      </c>
      <c r="F71" s="32">
        <f t="shared" si="0"/>
        <v>82.8125</v>
      </c>
      <c r="G71" s="42">
        <f t="shared" si="1"/>
        <v>93.80952380952381</v>
      </c>
      <c r="H71" s="36">
        <f>C71/C83*100</f>
        <v>2.6263445017411201E-2</v>
      </c>
    </row>
    <row r="72" spans="1:8" x14ac:dyDescent="0.25">
      <c r="A72" s="19" t="s">
        <v>91</v>
      </c>
      <c r="B72" s="32">
        <v>34</v>
      </c>
      <c r="C72" s="32">
        <v>179</v>
      </c>
      <c r="D72" s="32">
        <v>51</v>
      </c>
      <c r="E72" s="32">
        <v>152</v>
      </c>
      <c r="F72" s="32">
        <f t="shared" ref="F72:F81" si="2">B72/D72*100</f>
        <v>66.666666666666657</v>
      </c>
      <c r="G72" s="42">
        <f t="shared" ref="G72:G81" si="3">C72/E72*100</f>
        <v>117.76315789473684</v>
      </c>
      <c r="H72" s="36">
        <f>C72/C83*100</f>
        <v>2.3863739381302561E-2</v>
      </c>
    </row>
    <row r="73" spans="1:8" x14ac:dyDescent="0.25">
      <c r="A73" s="19" t="s">
        <v>90</v>
      </c>
      <c r="B73" s="32">
        <v>65</v>
      </c>
      <c r="C73" s="32">
        <v>164</v>
      </c>
      <c r="D73" s="32">
        <v>52</v>
      </c>
      <c r="E73" s="32">
        <v>190</v>
      </c>
      <c r="F73" s="32">
        <f t="shared" si="2"/>
        <v>125</v>
      </c>
      <c r="G73" s="42">
        <f t="shared" si="3"/>
        <v>86.31578947368422</v>
      </c>
      <c r="H73" s="36">
        <f>C73/C83*100</f>
        <v>2.1863984684545361E-2</v>
      </c>
    </row>
    <row r="74" spans="1:8" x14ac:dyDescent="0.25">
      <c r="A74" s="19" t="s">
        <v>97</v>
      </c>
      <c r="B74" s="32">
        <v>23</v>
      </c>
      <c r="C74" s="32">
        <v>79</v>
      </c>
      <c r="D74" s="32">
        <v>26</v>
      </c>
      <c r="E74" s="32">
        <v>169</v>
      </c>
      <c r="F74" s="32">
        <f t="shared" si="2"/>
        <v>88.461538461538453</v>
      </c>
      <c r="G74" s="42">
        <f t="shared" si="3"/>
        <v>46.745562130177518</v>
      </c>
      <c r="H74" s="36">
        <f>C74/C83*100</f>
        <v>1.0532041402921242E-2</v>
      </c>
    </row>
    <row r="75" spans="1:8" x14ac:dyDescent="0.25">
      <c r="A75" s="19" t="s">
        <v>93</v>
      </c>
      <c r="B75" s="32">
        <v>33</v>
      </c>
      <c r="C75" s="32">
        <v>58</v>
      </c>
      <c r="D75" s="32">
        <v>14</v>
      </c>
      <c r="E75" s="32">
        <v>31</v>
      </c>
      <c r="F75" s="32">
        <f t="shared" si="2"/>
        <v>235.71428571428572</v>
      </c>
      <c r="G75" s="42">
        <f t="shared" si="3"/>
        <v>187.09677419354838</v>
      </c>
      <c r="H75" s="36">
        <f>C75/C83*100</f>
        <v>7.7323848274611648E-3</v>
      </c>
    </row>
    <row r="76" spans="1:8" x14ac:dyDescent="0.25">
      <c r="A76" s="19" t="s">
        <v>95</v>
      </c>
      <c r="B76" s="32">
        <v>28</v>
      </c>
      <c r="C76" s="32">
        <v>46</v>
      </c>
      <c r="D76" s="32">
        <v>13</v>
      </c>
      <c r="E76" s="32">
        <v>22</v>
      </c>
      <c r="F76" s="32">
        <f t="shared" si="2"/>
        <v>215.38461538461539</v>
      </c>
      <c r="G76" s="42">
        <f t="shared" si="3"/>
        <v>209.09090909090909</v>
      </c>
      <c r="H76" s="36">
        <f>C76/C83*100</f>
        <v>6.1325810700554066E-3</v>
      </c>
    </row>
    <row r="77" spans="1:8" x14ac:dyDescent="0.25">
      <c r="A77" s="19" t="s">
        <v>94</v>
      </c>
      <c r="B77" s="32">
        <v>22</v>
      </c>
      <c r="C77" s="32">
        <v>42</v>
      </c>
      <c r="D77" s="32">
        <v>23</v>
      </c>
      <c r="E77" s="32">
        <v>63</v>
      </c>
      <c r="F77" s="32">
        <f t="shared" si="2"/>
        <v>95.652173913043484</v>
      </c>
      <c r="G77" s="42">
        <f t="shared" si="3"/>
        <v>66.666666666666657</v>
      </c>
      <c r="H77" s="36">
        <f>C77/C83*100</f>
        <v>5.5993131509201538E-3</v>
      </c>
    </row>
    <row r="78" spans="1:8" x14ac:dyDescent="0.25">
      <c r="A78" s="19" t="s">
        <v>100</v>
      </c>
      <c r="B78" s="32">
        <v>17</v>
      </c>
      <c r="C78" s="32">
        <v>33</v>
      </c>
      <c r="D78" s="32">
        <v>7</v>
      </c>
      <c r="E78" s="32">
        <v>8</v>
      </c>
      <c r="F78" s="32">
        <f t="shared" si="2"/>
        <v>242.85714285714283</v>
      </c>
      <c r="G78" s="42">
        <f t="shared" si="3"/>
        <v>412.5</v>
      </c>
      <c r="H78" s="36">
        <f>C78/C83*100</f>
        <v>4.3994603328658356E-3</v>
      </c>
    </row>
    <row r="79" spans="1:8" x14ac:dyDescent="0.25">
      <c r="A79" s="19" t="s">
        <v>96</v>
      </c>
      <c r="B79" s="32">
        <v>10</v>
      </c>
      <c r="C79" s="32">
        <v>25</v>
      </c>
      <c r="D79" s="32">
        <v>16</v>
      </c>
      <c r="E79" s="32">
        <v>87</v>
      </c>
      <c r="F79" s="32">
        <f t="shared" si="2"/>
        <v>62.5</v>
      </c>
      <c r="G79" s="42">
        <f t="shared" si="3"/>
        <v>28.735632183908045</v>
      </c>
      <c r="H79" s="36">
        <f>C79/C83*100</f>
        <v>3.3329244945953297E-3</v>
      </c>
    </row>
    <row r="80" spans="1:8" x14ac:dyDescent="0.25">
      <c r="A80" s="19" t="s">
        <v>98</v>
      </c>
      <c r="B80" s="32">
        <v>8</v>
      </c>
      <c r="C80" s="32">
        <v>22</v>
      </c>
      <c r="D80" s="32">
        <v>12</v>
      </c>
      <c r="E80" s="32">
        <v>28</v>
      </c>
      <c r="F80" s="32">
        <f t="shared" si="2"/>
        <v>66.666666666666657</v>
      </c>
      <c r="G80" s="42">
        <f t="shared" si="3"/>
        <v>78.571428571428569</v>
      </c>
      <c r="H80" s="36">
        <f>C80/C83*100</f>
        <v>2.9329735552438901E-3</v>
      </c>
    </row>
    <row r="81" spans="1:8" ht="15.75" thickBot="1" x14ac:dyDescent="0.3">
      <c r="A81" s="37" t="s">
        <v>99</v>
      </c>
      <c r="B81" s="38">
        <v>8</v>
      </c>
      <c r="C81" s="38">
        <v>22</v>
      </c>
      <c r="D81" s="38">
        <v>3</v>
      </c>
      <c r="E81" s="38">
        <v>4</v>
      </c>
      <c r="F81" s="38">
        <f t="shared" si="2"/>
        <v>266.66666666666663</v>
      </c>
      <c r="G81" s="59">
        <f t="shared" si="3"/>
        <v>550</v>
      </c>
      <c r="H81" s="39">
        <f>C81/C83*100</f>
        <v>2.9329735552438901E-3</v>
      </c>
    </row>
    <row r="82" spans="1:8" ht="15.75" thickBot="1" x14ac:dyDescent="0.3"/>
    <row r="83" spans="1:8" ht="15.75" thickBot="1" x14ac:dyDescent="0.3">
      <c r="A83" s="51" t="s">
        <v>5</v>
      </c>
      <c r="B83" s="52">
        <f>SUM(B7:B81)</f>
        <v>255165</v>
      </c>
      <c r="C83" s="52">
        <f>SUM(C7:C81)</f>
        <v>750092</v>
      </c>
      <c r="D83" s="52">
        <f>SUM(D7:D81)</f>
        <v>257576</v>
      </c>
      <c r="E83" s="52">
        <f>SUM(E7:E81)</f>
        <v>746953</v>
      </c>
      <c r="F83" s="61">
        <f>B83/D83*100</f>
        <v>99.063965586855915</v>
      </c>
      <c r="G83" s="61">
        <f>C83/E83*100</f>
        <v>100.42024063093662</v>
      </c>
      <c r="H83" s="53">
        <f>SUM(H7:H81)</f>
        <v>100.00000000000001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54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F99AF-20B7-4D62-87C9-4A36FFFFAA3A}">
  <sheetPr>
    <pageSetUpPr fitToPage="1"/>
  </sheetPr>
  <dimension ref="A1:H49"/>
  <sheetViews>
    <sheetView workbookViewId="0">
      <selection activeCell="D56" sqref="D56"/>
    </sheetView>
  </sheetViews>
  <sheetFormatPr defaultRowHeight="15" x14ac:dyDescent="0.25"/>
  <cols>
    <col min="1" max="1" width="50.42578125" customWidth="1"/>
    <col min="2" max="2" width="18.140625" customWidth="1"/>
    <col min="3" max="3" width="17.28515625" customWidth="1"/>
    <col min="4" max="4" width="17.7109375" customWidth="1"/>
    <col min="5" max="5" width="17.85546875" customWidth="1"/>
    <col min="6" max="6" width="17.5703125" customWidth="1"/>
    <col min="7" max="7" width="15.85546875" customWidth="1"/>
    <col min="8" max="8" width="23" customWidth="1"/>
  </cols>
  <sheetData>
    <row r="1" spans="1:8" ht="15.75" x14ac:dyDescent="0.25">
      <c r="A1" s="2" t="s">
        <v>15</v>
      </c>
    </row>
    <row r="2" spans="1:8" x14ac:dyDescent="0.25">
      <c r="A2" t="s">
        <v>17</v>
      </c>
    </row>
    <row r="3" spans="1:8" ht="15.75" thickBot="1" x14ac:dyDescent="0.3"/>
    <row r="4" spans="1:8" ht="49.5" customHeight="1" x14ac:dyDescent="0.25">
      <c r="A4" s="8"/>
      <c r="B4" s="108" t="s">
        <v>18</v>
      </c>
      <c r="C4" s="108"/>
      <c r="D4" s="98" t="s">
        <v>19</v>
      </c>
      <c r="E4" s="98"/>
      <c r="F4" s="99" t="s">
        <v>6</v>
      </c>
      <c r="G4" s="99"/>
      <c r="H4" s="44" t="s">
        <v>25</v>
      </c>
    </row>
    <row r="5" spans="1:8" ht="31.5" customHeight="1" x14ac:dyDescent="0.25">
      <c r="A5" s="9"/>
      <c r="B5" s="100">
        <v>1</v>
      </c>
      <c r="C5" s="100"/>
      <c r="D5" s="101">
        <v>2</v>
      </c>
      <c r="E5" s="101"/>
      <c r="F5" s="100" t="s">
        <v>14</v>
      </c>
      <c r="G5" s="100"/>
      <c r="H5" s="28">
        <v>4</v>
      </c>
    </row>
    <row r="6" spans="1:8" ht="33.75" customHeight="1" thickBot="1" x14ac:dyDescent="0.3">
      <c r="A6" s="29"/>
      <c r="B6" s="6" t="s">
        <v>2</v>
      </c>
      <c r="C6" s="6" t="s">
        <v>3</v>
      </c>
      <c r="D6" s="7" t="s">
        <v>2</v>
      </c>
      <c r="E6" s="7" t="s">
        <v>3</v>
      </c>
      <c r="F6" s="30" t="s">
        <v>2</v>
      </c>
      <c r="G6" s="30" t="s">
        <v>3</v>
      </c>
      <c r="H6" s="31"/>
    </row>
    <row r="7" spans="1:8" x14ac:dyDescent="0.25">
      <c r="A7" s="33" t="s">
        <v>101</v>
      </c>
      <c r="B7" s="34">
        <v>70649</v>
      </c>
      <c r="C7" s="34">
        <v>183282</v>
      </c>
      <c r="D7" s="34">
        <v>62638</v>
      </c>
      <c r="E7" s="34">
        <v>164129</v>
      </c>
      <c r="F7" s="34">
        <f>B7/D7*100</f>
        <v>112.78936109071171</v>
      </c>
      <c r="G7" s="34">
        <f>C7/E7*100</f>
        <v>111.66947949478762</v>
      </c>
      <c r="H7" s="35">
        <f>C7/C49*100</f>
        <v>36.954698324878422</v>
      </c>
    </row>
    <row r="8" spans="1:8" x14ac:dyDescent="0.25">
      <c r="A8" s="19" t="s">
        <v>102</v>
      </c>
      <c r="B8" s="32">
        <v>15497</v>
      </c>
      <c r="C8" s="32">
        <v>50819</v>
      </c>
      <c r="D8" s="32">
        <v>13446</v>
      </c>
      <c r="E8" s="32">
        <v>43592</v>
      </c>
      <c r="F8" s="32">
        <f t="shared" ref="F8:F47" si="0">B8/D8*100</f>
        <v>115.25360702067529</v>
      </c>
      <c r="G8" s="32">
        <f t="shared" ref="G8:G47" si="1">C8/E8*100</f>
        <v>116.57873004220957</v>
      </c>
      <c r="H8" s="36">
        <f>C8/C49*100</f>
        <v>10.246509827326177</v>
      </c>
    </row>
    <row r="9" spans="1:8" x14ac:dyDescent="0.25">
      <c r="A9" s="19" t="s">
        <v>103</v>
      </c>
      <c r="B9" s="32">
        <v>6270</v>
      </c>
      <c r="C9" s="32">
        <v>28257</v>
      </c>
      <c r="D9" s="32">
        <v>4443</v>
      </c>
      <c r="E9" s="32">
        <v>12490</v>
      </c>
      <c r="F9" s="32">
        <f t="shared" si="0"/>
        <v>141.12086428089131</v>
      </c>
      <c r="G9" s="32">
        <f t="shared" si="1"/>
        <v>226.23698959167334</v>
      </c>
      <c r="H9" s="36">
        <f>C9/C49*100</f>
        <v>5.697389326644676</v>
      </c>
    </row>
    <row r="10" spans="1:8" x14ac:dyDescent="0.25">
      <c r="A10" s="19" t="s">
        <v>104</v>
      </c>
      <c r="B10" s="32">
        <v>7007</v>
      </c>
      <c r="C10" s="32">
        <v>24896</v>
      </c>
      <c r="D10" s="32">
        <v>5524</v>
      </c>
      <c r="E10" s="32">
        <v>16696</v>
      </c>
      <c r="F10" s="32">
        <f t="shared" si="0"/>
        <v>126.84648805213614</v>
      </c>
      <c r="G10" s="32">
        <f t="shared" si="1"/>
        <v>149.11356013416389</v>
      </c>
      <c r="H10" s="36">
        <f>C10/C49*100</f>
        <v>5.0197191731657949</v>
      </c>
    </row>
    <row r="11" spans="1:8" x14ac:dyDescent="0.25">
      <c r="A11" s="19" t="s">
        <v>105</v>
      </c>
      <c r="B11" s="32">
        <v>5919</v>
      </c>
      <c r="C11" s="32">
        <v>19829</v>
      </c>
      <c r="D11" s="32">
        <v>5031</v>
      </c>
      <c r="E11" s="32">
        <v>15605</v>
      </c>
      <c r="F11" s="32">
        <f t="shared" si="0"/>
        <v>117.65056648777579</v>
      </c>
      <c r="G11" s="32">
        <f t="shared" si="1"/>
        <v>127.06824735661645</v>
      </c>
      <c r="H11" s="36">
        <f>C11/C49*100</f>
        <v>3.9980724407416663</v>
      </c>
    </row>
    <row r="12" spans="1:8" x14ac:dyDescent="0.25">
      <c r="A12" s="19" t="s">
        <v>106</v>
      </c>
      <c r="B12" s="32">
        <v>4491</v>
      </c>
      <c r="C12" s="32">
        <v>18626</v>
      </c>
      <c r="D12" s="32">
        <v>4293</v>
      </c>
      <c r="E12" s="32">
        <v>18261</v>
      </c>
      <c r="F12" s="32">
        <f t="shared" si="0"/>
        <v>104.61215932914045</v>
      </c>
      <c r="G12" s="32">
        <f t="shared" si="1"/>
        <v>101.99879524670061</v>
      </c>
      <c r="H12" s="36">
        <f>C12/C49*100</f>
        <v>3.7555145131501479</v>
      </c>
    </row>
    <row r="13" spans="1:8" x14ac:dyDescent="0.25">
      <c r="A13" s="19" t="s">
        <v>107</v>
      </c>
      <c r="B13" s="32">
        <v>5311</v>
      </c>
      <c r="C13" s="32">
        <v>17197</v>
      </c>
      <c r="D13" s="32">
        <v>8047</v>
      </c>
      <c r="E13" s="32">
        <v>27585</v>
      </c>
      <c r="F13" s="32">
        <f t="shared" si="0"/>
        <v>65.999751460171495</v>
      </c>
      <c r="G13" s="32">
        <f t="shared" si="1"/>
        <v>62.341852456044954</v>
      </c>
      <c r="H13" s="36">
        <f>C13/C49*100</f>
        <v>3.4673887620875705</v>
      </c>
    </row>
    <row r="14" spans="1:8" x14ac:dyDescent="0.25">
      <c r="A14" s="19" t="s">
        <v>108</v>
      </c>
      <c r="B14" s="32">
        <v>6799</v>
      </c>
      <c r="C14" s="32">
        <v>16482</v>
      </c>
      <c r="D14" s="32">
        <v>6292</v>
      </c>
      <c r="E14" s="32">
        <v>14720</v>
      </c>
      <c r="F14" s="32">
        <f t="shared" si="0"/>
        <v>108.05785123966942</v>
      </c>
      <c r="G14" s="32">
        <f t="shared" si="1"/>
        <v>111.97010869565219</v>
      </c>
      <c r="H14" s="36">
        <f>C14/C49*100</f>
        <v>3.3232250727875412</v>
      </c>
    </row>
    <row r="15" spans="1:8" x14ac:dyDescent="0.25">
      <c r="A15" s="19" t="s">
        <v>109</v>
      </c>
      <c r="B15" s="32">
        <v>4101</v>
      </c>
      <c r="C15" s="32">
        <v>15297</v>
      </c>
      <c r="D15" s="32">
        <v>3779</v>
      </c>
      <c r="E15" s="32">
        <v>13885</v>
      </c>
      <c r="F15" s="32">
        <f t="shared" si="0"/>
        <v>108.52077269118814</v>
      </c>
      <c r="G15" s="32">
        <f t="shared" si="1"/>
        <v>110.16924738926899</v>
      </c>
      <c r="H15" s="36">
        <f>C15/C49*100</f>
        <v>3.0842964408707081</v>
      </c>
    </row>
    <row r="16" spans="1:8" x14ac:dyDescent="0.25">
      <c r="A16" s="19" t="s">
        <v>110</v>
      </c>
      <c r="B16" s="32">
        <v>4253</v>
      </c>
      <c r="C16" s="32">
        <v>14024</v>
      </c>
      <c r="D16" s="32">
        <v>2980</v>
      </c>
      <c r="E16" s="32">
        <v>10846</v>
      </c>
      <c r="F16" s="32">
        <f t="shared" si="0"/>
        <v>142.71812080536913</v>
      </c>
      <c r="G16" s="32">
        <f t="shared" si="1"/>
        <v>129.3011248386502</v>
      </c>
      <c r="H16" s="36">
        <f>C16/C49*100</f>
        <v>2.8276245856554105</v>
      </c>
    </row>
    <row r="17" spans="1:8" x14ac:dyDescent="0.25">
      <c r="A17" s="19" t="s">
        <v>111</v>
      </c>
      <c r="B17" s="32">
        <v>3799</v>
      </c>
      <c r="C17" s="32">
        <v>13093</v>
      </c>
      <c r="D17" s="32">
        <v>5147</v>
      </c>
      <c r="E17" s="32">
        <v>15177</v>
      </c>
      <c r="F17" s="32">
        <f t="shared" si="0"/>
        <v>73.809986399844576</v>
      </c>
      <c r="G17" s="32">
        <f t="shared" si="1"/>
        <v>86.268696053238457</v>
      </c>
      <c r="H17" s="36">
        <f>C17/C49*100</f>
        <v>2.639909348259148</v>
      </c>
    </row>
    <row r="18" spans="1:8" x14ac:dyDescent="0.25">
      <c r="A18" s="19" t="s">
        <v>112</v>
      </c>
      <c r="B18" s="32">
        <v>5005</v>
      </c>
      <c r="C18" s="32">
        <v>11543</v>
      </c>
      <c r="D18" s="32">
        <v>4507</v>
      </c>
      <c r="E18" s="32">
        <v>9855</v>
      </c>
      <c r="F18" s="32">
        <f t="shared" si="0"/>
        <v>111.04947858886176</v>
      </c>
      <c r="G18" s="32">
        <f t="shared" si="1"/>
        <v>117.12836123795027</v>
      </c>
      <c r="H18" s="36">
        <f>C18/C49*100</f>
        <v>2.327386665161181</v>
      </c>
    </row>
    <row r="19" spans="1:8" x14ac:dyDescent="0.25">
      <c r="A19" s="19" t="s">
        <v>113</v>
      </c>
      <c r="B19" s="32">
        <v>3266</v>
      </c>
      <c r="C19" s="32">
        <v>11040</v>
      </c>
      <c r="D19" s="32">
        <v>3159</v>
      </c>
      <c r="E19" s="32">
        <v>13795</v>
      </c>
      <c r="F19" s="32">
        <f t="shared" si="0"/>
        <v>103.38714783159229</v>
      </c>
      <c r="G19" s="32">
        <f t="shared" si="1"/>
        <v>80.0289960130482</v>
      </c>
      <c r="H19" s="36">
        <f>C19/C49*100</f>
        <v>2.2259680138074538</v>
      </c>
    </row>
    <row r="20" spans="1:8" x14ac:dyDescent="0.25">
      <c r="A20" s="19" t="s">
        <v>114</v>
      </c>
      <c r="B20" s="32">
        <v>3240</v>
      </c>
      <c r="C20" s="32">
        <v>9494</v>
      </c>
      <c r="D20" s="32">
        <v>2536</v>
      </c>
      <c r="E20" s="32">
        <v>8475</v>
      </c>
      <c r="F20" s="32">
        <f t="shared" si="0"/>
        <v>127.7602523659306</v>
      </c>
      <c r="G20" s="32">
        <f t="shared" si="1"/>
        <v>112.02359882005899</v>
      </c>
      <c r="H20" s="36">
        <f>C20/C49*100</f>
        <v>1.9142518408594174</v>
      </c>
    </row>
    <row r="21" spans="1:8" x14ac:dyDescent="0.25">
      <c r="A21" s="19" t="s">
        <v>115</v>
      </c>
      <c r="B21" s="32">
        <v>2183</v>
      </c>
      <c r="C21" s="32">
        <v>8860</v>
      </c>
      <c r="D21" s="32">
        <v>1836</v>
      </c>
      <c r="E21" s="32">
        <v>6223</v>
      </c>
      <c r="F21" s="32">
        <f t="shared" si="0"/>
        <v>118.89978213507626</v>
      </c>
      <c r="G21" s="32">
        <f t="shared" si="1"/>
        <v>142.3750602603246</v>
      </c>
      <c r="H21" s="36">
        <f>C21/C49*100</f>
        <v>1.7864199820954747</v>
      </c>
    </row>
    <row r="22" spans="1:8" x14ac:dyDescent="0.25">
      <c r="A22" s="19" t="s">
        <v>116</v>
      </c>
      <c r="B22" s="32">
        <v>1716</v>
      </c>
      <c r="C22" s="32">
        <v>7518</v>
      </c>
      <c r="D22" s="32">
        <v>1652</v>
      </c>
      <c r="E22" s="32">
        <v>5950</v>
      </c>
      <c r="F22" s="32">
        <f t="shared" si="0"/>
        <v>103.87409200968523</v>
      </c>
      <c r="G22" s="32">
        <f t="shared" si="1"/>
        <v>126.35294117647058</v>
      </c>
      <c r="H22" s="36">
        <f>C22/C49*100</f>
        <v>1.5158358267938801</v>
      </c>
    </row>
    <row r="23" spans="1:8" x14ac:dyDescent="0.25">
      <c r="A23" s="19" t="s">
        <v>117</v>
      </c>
      <c r="B23" s="32">
        <v>2539</v>
      </c>
      <c r="C23" s="32">
        <v>5601</v>
      </c>
      <c r="D23" s="32">
        <v>2200</v>
      </c>
      <c r="E23" s="32">
        <v>4489</v>
      </c>
      <c r="F23" s="32">
        <f t="shared" si="0"/>
        <v>115.40909090909091</v>
      </c>
      <c r="G23" s="32">
        <f t="shared" si="1"/>
        <v>124.77166406772109</v>
      </c>
      <c r="H23" s="36">
        <f>C23/C49*100</f>
        <v>1.1293158374398142</v>
      </c>
    </row>
    <row r="24" spans="1:8" x14ac:dyDescent="0.25">
      <c r="A24" s="19" t="s">
        <v>118</v>
      </c>
      <c r="B24" s="32">
        <v>1528</v>
      </c>
      <c r="C24" s="32">
        <v>5101</v>
      </c>
      <c r="D24" s="32">
        <v>1954</v>
      </c>
      <c r="E24" s="32">
        <v>7013</v>
      </c>
      <c r="F24" s="32">
        <f t="shared" si="0"/>
        <v>78.198567041965191</v>
      </c>
      <c r="G24" s="32">
        <f t="shared" si="1"/>
        <v>72.736346784542988</v>
      </c>
      <c r="H24" s="36">
        <f>C24/C49*100</f>
        <v>1.0285020686985347</v>
      </c>
    </row>
    <row r="25" spans="1:8" x14ac:dyDescent="0.25">
      <c r="A25" s="19" t="s">
        <v>119</v>
      </c>
      <c r="B25" s="32">
        <v>1037</v>
      </c>
      <c r="C25" s="32">
        <v>3883</v>
      </c>
      <c r="D25" s="32">
        <v>620</v>
      </c>
      <c r="E25" s="32">
        <v>2551</v>
      </c>
      <c r="F25" s="32">
        <f t="shared" si="0"/>
        <v>167.25806451612902</v>
      </c>
      <c r="G25" s="32">
        <f t="shared" si="1"/>
        <v>152.21481771854175</v>
      </c>
      <c r="H25" s="36">
        <f>C25/C49*100</f>
        <v>0.78291972804477739</v>
      </c>
    </row>
    <row r="26" spans="1:8" x14ac:dyDescent="0.25">
      <c r="A26" s="19" t="s">
        <v>120</v>
      </c>
      <c r="B26" s="32">
        <v>1105</v>
      </c>
      <c r="C26" s="32">
        <v>3470</v>
      </c>
      <c r="D26" s="32">
        <v>782</v>
      </c>
      <c r="E26" s="32">
        <v>2430</v>
      </c>
      <c r="F26" s="32">
        <f t="shared" si="0"/>
        <v>141.30434782608697</v>
      </c>
      <c r="G26" s="32">
        <f t="shared" si="1"/>
        <v>142.79835390946502</v>
      </c>
      <c r="H26" s="36">
        <f>C26/C49*100</f>
        <v>0.69964755506448051</v>
      </c>
    </row>
    <row r="27" spans="1:8" x14ac:dyDescent="0.25">
      <c r="A27" s="19" t="s">
        <v>121</v>
      </c>
      <c r="B27" s="32">
        <v>665</v>
      </c>
      <c r="C27" s="32">
        <v>3091</v>
      </c>
      <c r="D27" s="32">
        <v>452</v>
      </c>
      <c r="E27" s="32">
        <v>2036</v>
      </c>
      <c r="F27" s="32">
        <f t="shared" si="0"/>
        <v>147.12389380530973</v>
      </c>
      <c r="G27" s="32">
        <f t="shared" si="1"/>
        <v>151.81728880157169</v>
      </c>
      <c r="H27" s="36">
        <f>C27/C49*100</f>
        <v>0.62323071835859056</v>
      </c>
    </row>
    <row r="28" spans="1:8" x14ac:dyDescent="0.25">
      <c r="A28" s="19" t="s">
        <v>122</v>
      </c>
      <c r="B28" s="32">
        <v>967</v>
      </c>
      <c r="C28" s="32">
        <v>3075</v>
      </c>
      <c r="D28" s="32">
        <v>749</v>
      </c>
      <c r="E28" s="32">
        <v>2319</v>
      </c>
      <c r="F28" s="32">
        <f t="shared" si="0"/>
        <v>129.10547396528705</v>
      </c>
      <c r="G28" s="32">
        <f t="shared" si="1"/>
        <v>132.60025873221215</v>
      </c>
      <c r="H28" s="36">
        <f>C28/C49*100</f>
        <v>0.62000467775886958</v>
      </c>
    </row>
    <row r="29" spans="1:8" x14ac:dyDescent="0.25">
      <c r="A29" s="19" t="s">
        <v>123</v>
      </c>
      <c r="B29" s="32">
        <v>752</v>
      </c>
      <c r="C29" s="32">
        <v>2937</v>
      </c>
      <c r="D29" s="32">
        <v>733</v>
      </c>
      <c r="E29" s="32">
        <v>2974</v>
      </c>
      <c r="F29" s="32">
        <f t="shared" si="0"/>
        <v>102.59208731241473</v>
      </c>
      <c r="G29" s="32">
        <f t="shared" si="1"/>
        <v>98.755884330867516</v>
      </c>
      <c r="H29" s="36">
        <f>C29/C49*100</f>
        <v>0.59218007758627644</v>
      </c>
    </row>
    <row r="30" spans="1:8" x14ac:dyDescent="0.25">
      <c r="A30" s="19" t="s">
        <v>124</v>
      </c>
      <c r="B30" s="32">
        <v>816</v>
      </c>
      <c r="C30" s="32">
        <v>2634</v>
      </c>
      <c r="D30" s="32">
        <v>754</v>
      </c>
      <c r="E30" s="32">
        <v>2686</v>
      </c>
      <c r="F30" s="32">
        <f t="shared" si="0"/>
        <v>108.22281167108754</v>
      </c>
      <c r="G30" s="32">
        <f t="shared" si="1"/>
        <v>98.064035740878637</v>
      </c>
      <c r="H30" s="36">
        <f>C30/C49*100</f>
        <v>0.53108693372906102</v>
      </c>
    </row>
    <row r="31" spans="1:8" x14ac:dyDescent="0.25">
      <c r="A31" s="19" t="s">
        <v>125</v>
      </c>
      <c r="B31" s="32">
        <v>1218</v>
      </c>
      <c r="C31" s="32">
        <v>2240</v>
      </c>
      <c r="D31" s="32">
        <v>1093</v>
      </c>
      <c r="E31" s="32">
        <v>2305</v>
      </c>
      <c r="F31" s="32">
        <f t="shared" si="0"/>
        <v>111.43641354071363</v>
      </c>
      <c r="G31" s="32">
        <f t="shared" si="1"/>
        <v>97.180043383947933</v>
      </c>
      <c r="H31" s="36">
        <f>C31/C49*100</f>
        <v>0.45164568396093269</v>
      </c>
    </row>
    <row r="32" spans="1:8" x14ac:dyDescent="0.25">
      <c r="A32" s="19" t="s">
        <v>126</v>
      </c>
      <c r="B32" s="32">
        <v>628</v>
      </c>
      <c r="C32" s="32">
        <v>2149</v>
      </c>
      <c r="D32" s="32">
        <v>1203</v>
      </c>
      <c r="E32" s="32">
        <v>5446</v>
      </c>
      <c r="F32" s="32">
        <f t="shared" si="0"/>
        <v>52.202826267664172</v>
      </c>
      <c r="G32" s="32">
        <f t="shared" si="1"/>
        <v>39.460154241645249</v>
      </c>
      <c r="H32" s="36">
        <f>C32/C49*100</f>
        <v>0.43329757805001978</v>
      </c>
    </row>
    <row r="33" spans="1:8" x14ac:dyDescent="0.25">
      <c r="A33" s="19" t="s">
        <v>127</v>
      </c>
      <c r="B33" s="32">
        <v>615</v>
      </c>
      <c r="C33" s="32">
        <v>2035</v>
      </c>
      <c r="D33" s="32">
        <v>517</v>
      </c>
      <c r="E33" s="32">
        <v>1521</v>
      </c>
      <c r="F33" s="32">
        <f t="shared" si="0"/>
        <v>118.95551257253385</v>
      </c>
      <c r="G33" s="32">
        <f t="shared" si="1"/>
        <v>133.79355687047996</v>
      </c>
      <c r="H33" s="36">
        <f>C33/C49*100</f>
        <v>0.410312038777008</v>
      </c>
    </row>
    <row r="34" spans="1:8" x14ac:dyDescent="0.25">
      <c r="A34" s="19" t="s">
        <v>128</v>
      </c>
      <c r="B34" s="32">
        <v>513</v>
      </c>
      <c r="C34" s="32">
        <v>1422</v>
      </c>
      <c r="D34" s="32">
        <v>423</v>
      </c>
      <c r="E34" s="32">
        <v>1275</v>
      </c>
      <c r="F34" s="32">
        <f t="shared" si="0"/>
        <v>121.27659574468086</v>
      </c>
      <c r="G34" s="32">
        <f t="shared" si="1"/>
        <v>111.52941176470588</v>
      </c>
      <c r="H34" s="36">
        <f>C34/C49*100</f>
        <v>0.2867143583001992</v>
      </c>
    </row>
    <row r="35" spans="1:8" x14ac:dyDescent="0.25">
      <c r="A35" s="19" t="s">
        <v>129</v>
      </c>
      <c r="B35" s="32">
        <v>251</v>
      </c>
      <c r="C35" s="32">
        <v>1395</v>
      </c>
      <c r="D35" s="32">
        <v>276</v>
      </c>
      <c r="E35" s="32">
        <v>1173</v>
      </c>
      <c r="F35" s="32">
        <f t="shared" si="0"/>
        <v>90.94202898550725</v>
      </c>
      <c r="G35" s="32">
        <f t="shared" si="1"/>
        <v>118.92583120204603</v>
      </c>
      <c r="H35" s="36">
        <f>C35/C49*100</f>
        <v>0.28127041478817011</v>
      </c>
    </row>
    <row r="36" spans="1:8" x14ac:dyDescent="0.25">
      <c r="A36" s="19" t="s">
        <v>130</v>
      </c>
      <c r="B36" s="32">
        <v>236</v>
      </c>
      <c r="C36" s="32">
        <v>1193</v>
      </c>
      <c r="D36" s="32">
        <v>219</v>
      </c>
      <c r="E36" s="32">
        <v>877</v>
      </c>
      <c r="F36" s="32">
        <f t="shared" si="0"/>
        <v>107.76255707762556</v>
      </c>
      <c r="G36" s="32">
        <f t="shared" si="1"/>
        <v>136.03192702394526</v>
      </c>
      <c r="H36" s="36">
        <f>C36/C49*100</f>
        <v>0.24054165221669313</v>
      </c>
    </row>
    <row r="37" spans="1:8" x14ac:dyDescent="0.25">
      <c r="A37" s="19" t="s">
        <v>131</v>
      </c>
      <c r="B37" s="32">
        <v>161</v>
      </c>
      <c r="C37" s="32">
        <v>942</v>
      </c>
      <c r="D37" s="32">
        <v>139</v>
      </c>
      <c r="E37" s="32">
        <v>968</v>
      </c>
      <c r="F37" s="32">
        <f t="shared" si="0"/>
        <v>115.8273381294964</v>
      </c>
      <c r="G37" s="32">
        <f t="shared" si="1"/>
        <v>97.314049586776861</v>
      </c>
      <c r="H37" s="36">
        <f>C37/C49*100</f>
        <v>0.18993314030857078</v>
      </c>
    </row>
    <row r="38" spans="1:8" x14ac:dyDescent="0.25">
      <c r="A38" s="19" t="s">
        <v>132</v>
      </c>
      <c r="B38" s="32">
        <v>176</v>
      </c>
      <c r="C38" s="32">
        <v>867</v>
      </c>
      <c r="D38" s="32">
        <v>122</v>
      </c>
      <c r="E38" s="32">
        <v>649</v>
      </c>
      <c r="F38" s="32">
        <f t="shared" si="0"/>
        <v>144.26229508196721</v>
      </c>
      <c r="G38" s="32">
        <f t="shared" si="1"/>
        <v>133.59013867488443</v>
      </c>
      <c r="H38" s="36">
        <f>C38/C49*100</f>
        <v>0.17481107499737883</v>
      </c>
    </row>
    <row r="39" spans="1:8" x14ac:dyDescent="0.25">
      <c r="A39" s="19" t="s">
        <v>133</v>
      </c>
      <c r="B39" s="32">
        <v>389</v>
      </c>
      <c r="C39" s="32">
        <v>819</v>
      </c>
      <c r="D39" s="32">
        <v>411</v>
      </c>
      <c r="E39" s="32">
        <v>1171</v>
      </c>
      <c r="F39" s="32">
        <f t="shared" si="0"/>
        <v>94.647201946472009</v>
      </c>
      <c r="G39" s="32">
        <f t="shared" si="1"/>
        <v>69.94022203245089</v>
      </c>
      <c r="H39" s="36">
        <f>C39/C49*100</f>
        <v>0.165132953198216</v>
      </c>
    </row>
    <row r="40" spans="1:8" x14ac:dyDescent="0.25">
      <c r="A40" s="19" t="s">
        <v>134</v>
      </c>
      <c r="B40" s="32">
        <v>104</v>
      </c>
      <c r="C40" s="32">
        <v>625</v>
      </c>
      <c r="D40" s="32">
        <v>94</v>
      </c>
      <c r="E40" s="32">
        <v>504</v>
      </c>
      <c r="F40" s="32">
        <f t="shared" si="0"/>
        <v>110.63829787234043</v>
      </c>
      <c r="G40" s="32">
        <f t="shared" si="1"/>
        <v>124.00793650793651</v>
      </c>
      <c r="H40" s="36">
        <f>C40/C49*100</f>
        <v>0.12601721092659951</v>
      </c>
    </row>
    <row r="41" spans="1:8" x14ac:dyDescent="0.25">
      <c r="A41" s="19" t="s">
        <v>135</v>
      </c>
      <c r="B41" s="32">
        <v>110</v>
      </c>
      <c r="C41" s="32">
        <v>571</v>
      </c>
      <c r="D41" s="32">
        <v>86</v>
      </c>
      <c r="E41" s="32">
        <v>469</v>
      </c>
      <c r="F41" s="32">
        <f t="shared" si="0"/>
        <v>127.90697674418605</v>
      </c>
      <c r="G41" s="32">
        <f t="shared" si="1"/>
        <v>121.74840085287846</v>
      </c>
      <c r="H41" s="36">
        <f>C41/C49*100</f>
        <v>0.11512932390254133</v>
      </c>
    </row>
    <row r="42" spans="1:8" x14ac:dyDescent="0.25">
      <c r="A42" s="19" t="s">
        <v>136</v>
      </c>
      <c r="B42" s="32">
        <v>111</v>
      </c>
      <c r="C42" s="32">
        <v>468</v>
      </c>
      <c r="D42" s="32">
        <v>127</v>
      </c>
      <c r="E42" s="32">
        <v>730</v>
      </c>
      <c r="F42" s="32">
        <f t="shared" si="0"/>
        <v>87.4015748031496</v>
      </c>
      <c r="G42" s="32">
        <f t="shared" si="1"/>
        <v>64.109589041095887</v>
      </c>
      <c r="H42" s="36">
        <f>C42/C49*100</f>
        <v>9.4361687541837713E-2</v>
      </c>
    </row>
    <row r="43" spans="1:8" x14ac:dyDescent="0.25">
      <c r="A43" s="19" t="s">
        <v>137</v>
      </c>
      <c r="B43" s="32">
        <v>91</v>
      </c>
      <c r="C43" s="32">
        <v>352</v>
      </c>
      <c r="D43" s="32">
        <v>49</v>
      </c>
      <c r="E43" s="32">
        <v>320</v>
      </c>
      <c r="F43" s="32">
        <f t="shared" si="0"/>
        <v>185.71428571428572</v>
      </c>
      <c r="G43" s="32">
        <f t="shared" si="1"/>
        <v>110.00000000000001</v>
      </c>
      <c r="H43" s="36">
        <f>C43/C49*100</f>
        <v>7.0972893193860853E-2</v>
      </c>
    </row>
    <row r="44" spans="1:8" x14ac:dyDescent="0.25">
      <c r="A44" s="19" t="s">
        <v>138</v>
      </c>
      <c r="B44" s="32">
        <v>97</v>
      </c>
      <c r="C44" s="32">
        <v>280</v>
      </c>
      <c r="D44" s="32">
        <v>129</v>
      </c>
      <c r="E44" s="32">
        <v>352</v>
      </c>
      <c r="F44" s="32">
        <f t="shared" si="0"/>
        <v>75.193798449612402</v>
      </c>
      <c r="G44" s="32">
        <f t="shared" si="1"/>
        <v>79.545454545454547</v>
      </c>
      <c r="H44" s="36">
        <f>C44/C49*100</f>
        <v>5.6455710495116586E-2</v>
      </c>
    </row>
    <row r="45" spans="1:8" x14ac:dyDescent="0.25">
      <c r="A45" s="19" t="s">
        <v>139</v>
      </c>
      <c r="B45" s="32">
        <v>39</v>
      </c>
      <c r="C45" s="32">
        <v>239</v>
      </c>
      <c r="D45" s="32">
        <v>27</v>
      </c>
      <c r="E45" s="32">
        <v>295</v>
      </c>
      <c r="F45" s="32">
        <f t="shared" si="0"/>
        <v>144.44444444444443</v>
      </c>
      <c r="G45" s="32">
        <f t="shared" si="1"/>
        <v>81.016949152542367</v>
      </c>
      <c r="H45" s="36">
        <f>C45/C49*100</f>
        <v>4.8188981458331656E-2</v>
      </c>
    </row>
    <row r="46" spans="1:8" x14ac:dyDescent="0.25">
      <c r="A46" s="19" t="s">
        <v>140</v>
      </c>
      <c r="B46" s="32">
        <v>83</v>
      </c>
      <c r="C46" s="32">
        <v>201</v>
      </c>
      <c r="D46" s="32">
        <v>86</v>
      </c>
      <c r="E46" s="32">
        <v>192</v>
      </c>
      <c r="F46" s="32">
        <f t="shared" si="0"/>
        <v>96.511627906976756</v>
      </c>
      <c r="G46" s="32">
        <f t="shared" si="1"/>
        <v>104.6875</v>
      </c>
      <c r="H46" s="36">
        <f>C46/C49*100</f>
        <v>4.0527135033994403E-2</v>
      </c>
    </row>
    <row r="47" spans="1:8" ht="15.75" thickBot="1" x14ac:dyDescent="0.3">
      <c r="A47" s="37" t="s">
        <v>141</v>
      </c>
      <c r="B47" s="38">
        <v>40</v>
      </c>
      <c r="C47" s="38">
        <v>117</v>
      </c>
      <c r="D47" s="38">
        <v>45</v>
      </c>
      <c r="E47" s="38">
        <v>105</v>
      </c>
      <c r="F47" s="38">
        <f t="shared" si="0"/>
        <v>88.888888888888886</v>
      </c>
      <c r="G47" s="38">
        <f t="shared" si="1"/>
        <v>111.42857142857143</v>
      </c>
      <c r="H47" s="39">
        <f>C47/C49*100</f>
        <v>2.3590421885459428E-2</v>
      </c>
    </row>
    <row r="48" spans="1:8" ht="15.75" thickBot="1" x14ac:dyDescent="0.3"/>
    <row r="49" spans="1:8" ht="15.75" thickBot="1" x14ac:dyDescent="0.3">
      <c r="A49" s="51" t="s">
        <v>5</v>
      </c>
      <c r="B49" s="52">
        <f>SUM(B7:B47)</f>
        <v>163777</v>
      </c>
      <c r="C49" s="52">
        <f>SUM(C7:C47)</f>
        <v>495964</v>
      </c>
      <c r="D49" s="52">
        <f>SUM(D7:D47)</f>
        <v>148600</v>
      </c>
      <c r="E49" s="52">
        <f>SUM(E7:E47)</f>
        <v>442134</v>
      </c>
      <c r="F49" s="52">
        <f>B49/D49*100</f>
        <v>110.21332436069986</v>
      </c>
      <c r="G49" s="52">
        <f>C49/E49*100</f>
        <v>112.17504195560622</v>
      </c>
      <c r="H49" s="53">
        <f>SUM(H7:H47)</f>
        <v>100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4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2B1F6-14C3-4AB3-8453-A2585DBD9F7A}">
  <sheetPr>
    <pageSetUpPr fitToPage="1"/>
  </sheetPr>
  <dimension ref="A1:H49"/>
  <sheetViews>
    <sheetView workbookViewId="0">
      <selection activeCell="A48" sqref="A48"/>
    </sheetView>
  </sheetViews>
  <sheetFormatPr defaultRowHeight="15" x14ac:dyDescent="0.25"/>
  <cols>
    <col min="1" max="1" width="47.140625" customWidth="1"/>
    <col min="2" max="2" width="19.42578125" customWidth="1"/>
    <col min="3" max="3" width="19.85546875" customWidth="1"/>
    <col min="4" max="4" width="20.28515625" customWidth="1"/>
    <col min="5" max="5" width="21.42578125" customWidth="1"/>
    <col min="6" max="6" width="20.7109375" customWidth="1"/>
    <col min="7" max="7" width="21" customWidth="1"/>
    <col min="8" max="8" width="30" customWidth="1"/>
  </cols>
  <sheetData>
    <row r="1" spans="1:8" ht="15.75" x14ac:dyDescent="0.25">
      <c r="A1" s="2" t="s">
        <v>15</v>
      </c>
    </row>
    <row r="2" spans="1:8" x14ac:dyDescent="0.25">
      <c r="A2" t="s">
        <v>21</v>
      </c>
    </row>
    <row r="3" spans="1:8" ht="15.75" thickBot="1" x14ac:dyDescent="0.3"/>
    <row r="4" spans="1:8" ht="41.25" customHeight="1" x14ac:dyDescent="0.25">
      <c r="A4" s="5"/>
      <c r="B4" s="102" t="s">
        <v>22</v>
      </c>
      <c r="C4" s="102"/>
      <c r="D4" s="103" t="s">
        <v>23</v>
      </c>
      <c r="E4" s="103"/>
      <c r="F4" s="104" t="s">
        <v>6</v>
      </c>
      <c r="G4" s="109"/>
      <c r="H4" s="40" t="s">
        <v>24</v>
      </c>
    </row>
    <row r="5" spans="1:8" ht="27.75" customHeight="1" x14ac:dyDescent="0.25">
      <c r="A5" s="4"/>
      <c r="B5" s="105">
        <v>1</v>
      </c>
      <c r="C5" s="105"/>
      <c r="D5" s="106">
        <v>2</v>
      </c>
      <c r="E5" s="106"/>
      <c r="F5" s="107" t="s">
        <v>14</v>
      </c>
      <c r="G5" s="110"/>
      <c r="H5" s="41">
        <v>4</v>
      </c>
    </row>
    <row r="6" spans="1:8" ht="30" customHeight="1" thickBot="1" x14ac:dyDescent="0.3">
      <c r="A6" s="18"/>
      <c r="B6" s="6" t="s">
        <v>2</v>
      </c>
      <c r="C6" s="6" t="s">
        <v>3</v>
      </c>
      <c r="D6" s="7" t="s">
        <v>2</v>
      </c>
      <c r="E6" s="7" t="s">
        <v>3</v>
      </c>
      <c r="F6" s="25" t="s">
        <v>2</v>
      </c>
      <c r="G6" s="26" t="s">
        <v>3</v>
      </c>
      <c r="H6" s="43"/>
    </row>
    <row r="7" spans="1:8" x14ac:dyDescent="0.25">
      <c r="A7" s="33" t="s">
        <v>101</v>
      </c>
      <c r="B7" s="34">
        <v>129866</v>
      </c>
      <c r="C7" s="34">
        <v>321936</v>
      </c>
      <c r="D7" s="34">
        <v>123351</v>
      </c>
      <c r="E7" s="34">
        <v>311831</v>
      </c>
      <c r="F7" s="62">
        <f>B7/D7*100</f>
        <v>105.28167586805132</v>
      </c>
      <c r="G7" s="62">
        <f>C7/E7*100</f>
        <v>103.24053734234249</v>
      </c>
      <c r="H7" s="35">
        <f>C7/C49*100</f>
        <v>42.919535203681683</v>
      </c>
    </row>
    <row r="8" spans="1:8" x14ac:dyDescent="0.25">
      <c r="A8" s="19" t="s">
        <v>102</v>
      </c>
      <c r="B8" s="32">
        <v>20609</v>
      </c>
      <c r="C8" s="32">
        <v>67827</v>
      </c>
      <c r="D8" s="32">
        <v>21929</v>
      </c>
      <c r="E8" s="32">
        <v>71602</v>
      </c>
      <c r="F8" s="60">
        <f t="shared" ref="F8:F47" si="0">B8/D8*100</f>
        <v>93.980573669569978</v>
      </c>
      <c r="G8" s="60">
        <f t="shared" ref="G8:G47" si="1">C8/E8*100</f>
        <v>94.727800899416209</v>
      </c>
      <c r="H8" s="36">
        <f>C8/C49*100</f>
        <v>9.042490787796698</v>
      </c>
    </row>
    <row r="9" spans="1:8" x14ac:dyDescent="0.25">
      <c r="A9" s="19" t="s">
        <v>103</v>
      </c>
      <c r="B9" s="32">
        <v>12452</v>
      </c>
      <c r="C9" s="32">
        <v>45810</v>
      </c>
      <c r="D9" s="32">
        <v>11137</v>
      </c>
      <c r="E9" s="32">
        <v>30820</v>
      </c>
      <c r="F9" s="60">
        <f t="shared" si="0"/>
        <v>111.8074885516746</v>
      </c>
      <c r="G9" s="60">
        <f t="shared" si="1"/>
        <v>148.63724853990914</v>
      </c>
      <c r="H9" s="36">
        <f>C9/C49*100</f>
        <v>6.1072508438964821</v>
      </c>
    </row>
    <row r="10" spans="1:8" x14ac:dyDescent="0.25">
      <c r="A10" s="19" t="s">
        <v>109</v>
      </c>
      <c r="B10" s="32">
        <v>7545</v>
      </c>
      <c r="C10" s="32">
        <v>28143</v>
      </c>
      <c r="D10" s="32">
        <v>7327</v>
      </c>
      <c r="E10" s="32">
        <v>28822</v>
      </c>
      <c r="F10" s="60">
        <f t="shared" si="0"/>
        <v>102.97529684727719</v>
      </c>
      <c r="G10" s="60">
        <f t="shared" si="1"/>
        <v>97.644160710568315</v>
      </c>
      <c r="H10" s="36">
        <f>C10/C49*100</f>
        <v>3.7519397620558546</v>
      </c>
    </row>
    <row r="11" spans="1:8" x14ac:dyDescent="0.25">
      <c r="A11" s="19" t="s">
        <v>104</v>
      </c>
      <c r="B11" s="32">
        <v>7831</v>
      </c>
      <c r="C11" s="32">
        <v>27376</v>
      </c>
      <c r="D11" s="32">
        <v>6278</v>
      </c>
      <c r="E11" s="32">
        <v>19113</v>
      </c>
      <c r="F11" s="60">
        <f t="shared" si="0"/>
        <v>124.7371774450462</v>
      </c>
      <c r="G11" s="60">
        <f t="shared" si="1"/>
        <v>143.23235494166272</v>
      </c>
      <c r="H11" s="36">
        <f>C11/C49*100</f>
        <v>3.6496856385616701</v>
      </c>
    </row>
    <row r="12" spans="1:8" x14ac:dyDescent="0.25">
      <c r="A12" s="19" t="s">
        <v>105</v>
      </c>
      <c r="B12" s="32">
        <v>7811</v>
      </c>
      <c r="C12" s="32">
        <v>26388</v>
      </c>
      <c r="D12" s="32">
        <v>7520</v>
      </c>
      <c r="E12" s="32">
        <v>24342</v>
      </c>
      <c r="F12" s="60">
        <f t="shared" si="0"/>
        <v>103.86968085106383</v>
      </c>
      <c r="G12" s="60">
        <f t="shared" si="1"/>
        <v>108.40522553611042</v>
      </c>
      <c r="H12" s="36">
        <f>C12/C49*100</f>
        <v>3.5179684625352627</v>
      </c>
    </row>
    <row r="13" spans="1:8" x14ac:dyDescent="0.25">
      <c r="A13" s="19" t="s">
        <v>108</v>
      </c>
      <c r="B13" s="32">
        <v>9269</v>
      </c>
      <c r="C13" s="32">
        <v>25163</v>
      </c>
      <c r="D13" s="32">
        <v>8950</v>
      </c>
      <c r="E13" s="32">
        <v>22301</v>
      </c>
      <c r="F13" s="60">
        <f t="shared" si="0"/>
        <v>103.56424581005585</v>
      </c>
      <c r="G13" s="60">
        <f t="shared" si="1"/>
        <v>112.83350522398099</v>
      </c>
      <c r="H13" s="36">
        <f>C13/C49*100</f>
        <v>3.3546551623000909</v>
      </c>
    </row>
    <row r="14" spans="1:8" x14ac:dyDescent="0.25">
      <c r="A14" s="19" t="s">
        <v>106</v>
      </c>
      <c r="B14" s="32">
        <v>5591</v>
      </c>
      <c r="C14" s="32">
        <v>22737</v>
      </c>
      <c r="D14" s="32">
        <v>6570</v>
      </c>
      <c r="E14" s="32">
        <v>25699</v>
      </c>
      <c r="F14" s="60">
        <f t="shared" si="0"/>
        <v>85.098934550989341</v>
      </c>
      <c r="G14" s="60">
        <f t="shared" si="1"/>
        <v>88.474259698820973</v>
      </c>
      <c r="H14" s="36">
        <f>C14/C49*100</f>
        <v>3.0312281693445602</v>
      </c>
    </row>
    <row r="15" spans="1:8" x14ac:dyDescent="0.25">
      <c r="A15" s="19" t="s">
        <v>107</v>
      </c>
      <c r="B15" s="32">
        <v>5379</v>
      </c>
      <c r="C15" s="32">
        <v>17789</v>
      </c>
      <c r="D15" s="32">
        <v>17205</v>
      </c>
      <c r="E15" s="32">
        <v>46501</v>
      </c>
      <c r="F15" s="60">
        <f t="shared" si="0"/>
        <v>31.264167393199649</v>
      </c>
      <c r="G15" s="60">
        <f t="shared" si="1"/>
        <v>38.255091288359388</v>
      </c>
      <c r="H15" s="36">
        <f>C15/C49*100</f>
        <v>2.3715757533742527</v>
      </c>
    </row>
    <row r="16" spans="1:8" x14ac:dyDescent="0.25">
      <c r="A16" s="19" t="s">
        <v>111</v>
      </c>
      <c r="B16" s="32">
        <v>4726</v>
      </c>
      <c r="C16" s="32">
        <v>15410</v>
      </c>
      <c r="D16" s="32">
        <v>6614</v>
      </c>
      <c r="E16" s="32">
        <v>19193</v>
      </c>
      <c r="F16" s="60">
        <f t="shared" si="0"/>
        <v>71.454490474750529</v>
      </c>
      <c r="G16" s="60">
        <f t="shared" si="1"/>
        <v>80.289688949096032</v>
      </c>
      <c r="H16" s="36">
        <f>C16/C49*100</f>
        <v>2.054414658468561</v>
      </c>
    </row>
    <row r="17" spans="1:8" x14ac:dyDescent="0.25">
      <c r="A17" s="19" t="s">
        <v>112</v>
      </c>
      <c r="B17" s="32">
        <v>5627</v>
      </c>
      <c r="C17" s="32">
        <v>14794</v>
      </c>
      <c r="D17" s="32">
        <v>5157</v>
      </c>
      <c r="E17" s="32">
        <v>12600</v>
      </c>
      <c r="F17" s="60">
        <f t="shared" si="0"/>
        <v>109.11382586775258</v>
      </c>
      <c r="G17" s="60">
        <f t="shared" si="1"/>
        <v>117.41269841269842</v>
      </c>
      <c r="H17" s="36">
        <f>C17/C49*100</f>
        <v>1.9722913989217323</v>
      </c>
    </row>
    <row r="18" spans="1:8" x14ac:dyDescent="0.25">
      <c r="A18" s="19" t="s">
        <v>110</v>
      </c>
      <c r="B18" s="32">
        <v>4278</v>
      </c>
      <c r="C18" s="32">
        <v>14575</v>
      </c>
      <c r="D18" s="32">
        <v>3014</v>
      </c>
      <c r="E18" s="32">
        <v>11508</v>
      </c>
      <c r="F18" s="60">
        <f t="shared" si="0"/>
        <v>141.93762441937625</v>
      </c>
      <c r="G18" s="60">
        <f t="shared" si="1"/>
        <v>126.65102537365311</v>
      </c>
      <c r="H18" s="36">
        <f>C18/C49*100</f>
        <v>1.9430949803490773</v>
      </c>
    </row>
    <row r="19" spans="1:8" x14ac:dyDescent="0.25">
      <c r="A19" s="19" t="s">
        <v>117</v>
      </c>
      <c r="B19" s="32">
        <v>5762</v>
      </c>
      <c r="C19" s="32">
        <v>13099</v>
      </c>
      <c r="D19" s="32">
        <v>5111</v>
      </c>
      <c r="E19" s="32">
        <v>11141</v>
      </c>
      <c r="F19" s="60">
        <f t="shared" si="0"/>
        <v>112.73723341811778</v>
      </c>
      <c r="G19" s="60">
        <f t="shared" si="1"/>
        <v>117.57472399246028</v>
      </c>
      <c r="H19" s="36">
        <f>C19/C49*100</f>
        <v>1.746319118188169</v>
      </c>
    </row>
    <row r="20" spans="1:8" x14ac:dyDescent="0.25">
      <c r="A20" s="19" t="s">
        <v>113</v>
      </c>
      <c r="B20" s="32">
        <v>3439</v>
      </c>
      <c r="C20" s="32">
        <v>12014</v>
      </c>
      <c r="D20" s="32">
        <v>3748</v>
      </c>
      <c r="E20" s="32">
        <v>16442</v>
      </c>
      <c r="F20" s="60">
        <f t="shared" si="0"/>
        <v>91.755602988260407</v>
      </c>
      <c r="G20" s="60">
        <f t="shared" si="1"/>
        <v>73.068969711713905</v>
      </c>
      <c r="H20" s="36">
        <f>C20/C49*100</f>
        <v>1.6016701951227317</v>
      </c>
    </row>
    <row r="21" spans="1:8" x14ac:dyDescent="0.25">
      <c r="A21" s="19" t="s">
        <v>114</v>
      </c>
      <c r="B21" s="32">
        <v>3911</v>
      </c>
      <c r="C21" s="32">
        <v>11837</v>
      </c>
      <c r="D21" s="32">
        <v>3744</v>
      </c>
      <c r="E21" s="32">
        <v>12312</v>
      </c>
      <c r="F21" s="60">
        <f t="shared" si="0"/>
        <v>104.46047008547008</v>
      </c>
      <c r="G21" s="60">
        <f t="shared" si="1"/>
        <v>96.141975308641975</v>
      </c>
      <c r="H21" s="36">
        <f>C21/C49*100</f>
        <v>1.5780730897009967</v>
      </c>
    </row>
    <row r="22" spans="1:8" x14ac:dyDescent="0.25">
      <c r="A22" s="19" t="s">
        <v>115</v>
      </c>
      <c r="B22" s="32">
        <v>2475</v>
      </c>
      <c r="C22" s="32">
        <v>11386</v>
      </c>
      <c r="D22" s="32">
        <v>2192</v>
      </c>
      <c r="E22" s="32">
        <v>8730</v>
      </c>
      <c r="F22" s="60">
        <f t="shared" si="0"/>
        <v>112.91058394160585</v>
      </c>
      <c r="G22" s="60">
        <f t="shared" si="1"/>
        <v>130.42382588774342</v>
      </c>
      <c r="H22" s="36">
        <f>C22/C49*100</f>
        <v>1.5179471318184969</v>
      </c>
    </row>
    <row r="23" spans="1:8" x14ac:dyDescent="0.25">
      <c r="A23" s="19" t="s">
        <v>116</v>
      </c>
      <c r="B23" s="32">
        <v>1953</v>
      </c>
      <c r="C23" s="32">
        <v>9338</v>
      </c>
      <c r="D23" s="32">
        <v>2149</v>
      </c>
      <c r="E23" s="32">
        <v>8784</v>
      </c>
      <c r="F23" s="60">
        <f t="shared" si="0"/>
        <v>90.879478827361567</v>
      </c>
      <c r="G23" s="60">
        <f t="shared" si="1"/>
        <v>106.30692167577413</v>
      </c>
      <c r="H23" s="36">
        <f>C23/C49*100</f>
        <v>1.2449139572212475</v>
      </c>
    </row>
    <row r="24" spans="1:8" x14ac:dyDescent="0.25">
      <c r="A24" s="19" t="s">
        <v>123</v>
      </c>
      <c r="B24" s="32">
        <v>1434</v>
      </c>
      <c r="C24" s="32">
        <v>6658</v>
      </c>
      <c r="D24" s="32">
        <v>1122</v>
      </c>
      <c r="E24" s="32">
        <v>4963</v>
      </c>
      <c r="F24" s="60">
        <f t="shared" si="0"/>
        <v>127.80748663101605</v>
      </c>
      <c r="G24" s="60">
        <f t="shared" si="1"/>
        <v>134.15273020350597</v>
      </c>
      <c r="H24" s="36">
        <f>C24/C49*100</f>
        <v>0.88762445140062818</v>
      </c>
    </row>
    <row r="25" spans="1:8" x14ac:dyDescent="0.25">
      <c r="A25" s="19" t="s">
        <v>119</v>
      </c>
      <c r="B25" s="32">
        <v>1274</v>
      </c>
      <c r="C25" s="32">
        <v>6269</v>
      </c>
      <c r="D25" s="32">
        <v>997</v>
      </c>
      <c r="E25" s="32">
        <v>5040</v>
      </c>
      <c r="F25" s="60">
        <f t="shared" si="0"/>
        <v>127.78335005015045</v>
      </c>
      <c r="G25" s="60">
        <f t="shared" si="1"/>
        <v>124.38492063492063</v>
      </c>
      <c r="H25" s="36">
        <f>C25/C49*100</f>
        <v>0.83576414626472495</v>
      </c>
    </row>
    <row r="26" spans="1:8" x14ac:dyDescent="0.25">
      <c r="A26" s="19" t="s">
        <v>118</v>
      </c>
      <c r="B26" s="32">
        <v>1579</v>
      </c>
      <c r="C26" s="32">
        <v>5906</v>
      </c>
      <c r="D26" s="32">
        <v>2019</v>
      </c>
      <c r="E26" s="32">
        <v>7437</v>
      </c>
      <c r="F26" s="60">
        <f t="shared" si="0"/>
        <v>78.20703318474493</v>
      </c>
      <c r="G26" s="60">
        <f t="shared" si="1"/>
        <v>79.413742100309264</v>
      </c>
      <c r="H26" s="36">
        <f>C26/C49*100</f>
        <v>0.78737008260320074</v>
      </c>
    </row>
    <row r="27" spans="1:8" x14ac:dyDescent="0.25">
      <c r="A27" s="19" t="s">
        <v>125</v>
      </c>
      <c r="B27" s="32">
        <v>2563</v>
      </c>
      <c r="C27" s="32">
        <v>4934</v>
      </c>
      <c r="D27" s="32">
        <v>2370</v>
      </c>
      <c r="E27" s="32">
        <v>5907</v>
      </c>
      <c r="F27" s="60">
        <f t="shared" si="0"/>
        <v>108.1434599156118</v>
      </c>
      <c r="G27" s="60">
        <f t="shared" si="1"/>
        <v>83.528017606229895</v>
      </c>
      <c r="H27" s="36">
        <f>C27/C49*100</f>
        <v>0.65778597825333429</v>
      </c>
    </row>
    <row r="28" spans="1:8" x14ac:dyDescent="0.25">
      <c r="A28" s="19" t="s">
        <v>124</v>
      </c>
      <c r="B28" s="32">
        <v>1292</v>
      </c>
      <c r="C28" s="32">
        <v>4552</v>
      </c>
      <c r="D28" s="32">
        <v>1107</v>
      </c>
      <c r="E28" s="32">
        <v>4127</v>
      </c>
      <c r="F28" s="60">
        <f t="shared" si="0"/>
        <v>116.71183378500452</v>
      </c>
      <c r="G28" s="60">
        <f t="shared" si="1"/>
        <v>110.2980373152411</v>
      </c>
      <c r="H28" s="36">
        <f>C28/C49*100</f>
        <v>0.60685889197591769</v>
      </c>
    </row>
    <row r="29" spans="1:8" x14ac:dyDescent="0.25">
      <c r="A29" s="19" t="s">
        <v>120</v>
      </c>
      <c r="B29" s="32">
        <v>1444</v>
      </c>
      <c r="C29" s="32">
        <v>4469</v>
      </c>
      <c r="D29" s="32">
        <v>948</v>
      </c>
      <c r="E29" s="32">
        <v>3233</v>
      </c>
      <c r="F29" s="60">
        <f t="shared" si="0"/>
        <v>152.32067510548524</v>
      </c>
      <c r="G29" s="60">
        <f t="shared" si="1"/>
        <v>138.23074543767399</v>
      </c>
      <c r="H29" s="36">
        <f>C29/C49*100</f>
        <v>0.59579358265386106</v>
      </c>
    </row>
    <row r="30" spans="1:8" x14ac:dyDescent="0.25">
      <c r="A30" s="19" t="s">
        <v>121</v>
      </c>
      <c r="B30" s="32">
        <v>759</v>
      </c>
      <c r="C30" s="32">
        <v>4455</v>
      </c>
      <c r="D30" s="32">
        <v>603</v>
      </c>
      <c r="E30" s="32">
        <v>3908</v>
      </c>
      <c r="F30" s="60">
        <f t="shared" si="0"/>
        <v>125.87064676616914</v>
      </c>
      <c r="G30" s="60">
        <f t="shared" si="1"/>
        <v>113.99692937563972</v>
      </c>
      <c r="H30" s="36">
        <f>C30/C49*100</f>
        <v>0.5939271449368877</v>
      </c>
    </row>
    <row r="31" spans="1:8" x14ac:dyDescent="0.25">
      <c r="A31" s="19" t="s">
        <v>122</v>
      </c>
      <c r="B31" s="32">
        <v>1014</v>
      </c>
      <c r="C31" s="32">
        <v>3325</v>
      </c>
      <c r="D31" s="32">
        <v>803</v>
      </c>
      <c r="E31" s="32">
        <v>2681</v>
      </c>
      <c r="F31" s="60">
        <f t="shared" si="0"/>
        <v>126.27646326276462</v>
      </c>
      <c r="G31" s="60">
        <f t="shared" si="1"/>
        <v>124.02088772845954</v>
      </c>
      <c r="H31" s="36">
        <f>C31/C49*100</f>
        <v>0.44327895778117882</v>
      </c>
    </row>
    <row r="32" spans="1:8" x14ac:dyDescent="0.25">
      <c r="A32" s="19" t="s">
        <v>129</v>
      </c>
      <c r="B32" s="32">
        <v>402</v>
      </c>
      <c r="C32" s="32">
        <v>2941</v>
      </c>
      <c r="D32" s="32">
        <v>493</v>
      </c>
      <c r="E32" s="32">
        <v>2869</v>
      </c>
      <c r="F32" s="60">
        <f t="shared" si="0"/>
        <v>81.541582150101419</v>
      </c>
      <c r="G32" s="60">
        <f t="shared" si="1"/>
        <v>102.50958522133146</v>
      </c>
      <c r="H32" s="36">
        <f>C32/C49*100</f>
        <v>0.39208523754419455</v>
      </c>
    </row>
    <row r="33" spans="1:8" x14ac:dyDescent="0.25">
      <c r="A33" s="19" t="s">
        <v>128</v>
      </c>
      <c r="B33" s="32">
        <v>1055</v>
      </c>
      <c r="C33" s="32">
        <v>2675</v>
      </c>
      <c r="D33" s="32">
        <v>800</v>
      </c>
      <c r="E33" s="32">
        <v>2585</v>
      </c>
      <c r="F33" s="60">
        <f t="shared" si="0"/>
        <v>131.875</v>
      </c>
      <c r="G33" s="60">
        <f t="shared" si="1"/>
        <v>103.48162475822052</v>
      </c>
      <c r="H33" s="36">
        <f>C33/C49*100</f>
        <v>0.35662292092170028</v>
      </c>
    </row>
    <row r="34" spans="1:8" x14ac:dyDescent="0.25">
      <c r="A34" s="19" t="s">
        <v>126</v>
      </c>
      <c r="B34" s="32">
        <v>667</v>
      </c>
      <c r="C34" s="32">
        <v>2364</v>
      </c>
      <c r="D34" s="32">
        <v>1241</v>
      </c>
      <c r="E34" s="32">
        <v>5792</v>
      </c>
      <c r="F34" s="60">
        <f t="shared" si="0"/>
        <v>53.746978243352139</v>
      </c>
      <c r="G34" s="60">
        <f t="shared" si="1"/>
        <v>40.814917127071823</v>
      </c>
      <c r="H34" s="36">
        <f>C34/C49*100</f>
        <v>0.31516134020893438</v>
      </c>
    </row>
    <row r="35" spans="1:8" x14ac:dyDescent="0.25">
      <c r="A35" s="19" t="s">
        <v>132</v>
      </c>
      <c r="B35" s="32">
        <v>261</v>
      </c>
      <c r="C35" s="32">
        <v>2322</v>
      </c>
      <c r="D35" s="32">
        <v>182</v>
      </c>
      <c r="E35" s="32">
        <v>1344</v>
      </c>
      <c r="F35" s="60">
        <f t="shared" si="0"/>
        <v>143.4065934065934</v>
      </c>
      <c r="G35" s="60">
        <f t="shared" si="1"/>
        <v>172.76785714285714</v>
      </c>
      <c r="H35" s="36">
        <f>C35/C49*100</f>
        <v>0.30956202705801422</v>
      </c>
    </row>
    <row r="36" spans="1:8" x14ac:dyDescent="0.25">
      <c r="A36" s="19" t="s">
        <v>127</v>
      </c>
      <c r="B36" s="32">
        <v>623</v>
      </c>
      <c r="C36" s="32">
        <v>2108</v>
      </c>
      <c r="D36" s="32">
        <v>575</v>
      </c>
      <c r="E36" s="32">
        <v>1986</v>
      </c>
      <c r="F36" s="60">
        <f t="shared" si="0"/>
        <v>108.34782608695652</v>
      </c>
      <c r="G36" s="60">
        <f t="shared" si="1"/>
        <v>106.14300100704935</v>
      </c>
      <c r="H36" s="36">
        <f>C36/C49*100</f>
        <v>0.28103219338427821</v>
      </c>
    </row>
    <row r="37" spans="1:8" x14ac:dyDescent="0.25">
      <c r="A37" s="19" t="s">
        <v>131</v>
      </c>
      <c r="B37" s="32">
        <v>238</v>
      </c>
      <c r="C37" s="32">
        <v>1867</v>
      </c>
      <c r="D37" s="32">
        <v>253</v>
      </c>
      <c r="E37" s="32">
        <v>2576</v>
      </c>
      <c r="F37" s="60">
        <f t="shared" si="0"/>
        <v>94.071146245059296</v>
      </c>
      <c r="G37" s="60">
        <f t="shared" si="1"/>
        <v>72.476708074534159</v>
      </c>
      <c r="H37" s="36">
        <f>C37/C49*100</f>
        <v>0.24890280125637923</v>
      </c>
    </row>
    <row r="38" spans="1:8" x14ac:dyDescent="0.25">
      <c r="A38" s="19" t="s">
        <v>130</v>
      </c>
      <c r="B38" s="32">
        <v>375</v>
      </c>
      <c r="C38" s="32">
        <v>1779</v>
      </c>
      <c r="D38" s="32">
        <v>397</v>
      </c>
      <c r="E38" s="32">
        <v>2336</v>
      </c>
      <c r="F38" s="60">
        <f t="shared" si="0"/>
        <v>94.458438287153655</v>
      </c>
      <c r="G38" s="60">
        <f t="shared" si="1"/>
        <v>76.155821917808225</v>
      </c>
      <c r="H38" s="36">
        <f>C38/C49*100</f>
        <v>0.23717090703540364</v>
      </c>
    </row>
    <row r="39" spans="1:8" x14ac:dyDescent="0.25">
      <c r="A39" s="19" t="s">
        <v>133</v>
      </c>
      <c r="B39" s="32">
        <v>426</v>
      </c>
      <c r="C39" s="32">
        <v>1381</v>
      </c>
      <c r="D39" s="32">
        <v>446</v>
      </c>
      <c r="E39" s="32">
        <v>1497</v>
      </c>
      <c r="F39" s="60">
        <f t="shared" si="0"/>
        <v>95.515695067264573</v>
      </c>
      <c r="G39" s="60">
        <f t="shared" si="1"/>
        <v>92.251169004676015</v>
      </c>
      <c r="H39" s="36">
        <f>C39/C49*100</f>
        <v>0.18411074908144601</v>
      </c>
    </row>
    <row r="40" spans="1:8" x14ac:dyDescent="0.25">
      <c r="A40" s="19" t="s">
        <v>134</v>
      </c>
      <c r="B40" s="32">
        <v>226</v>
      </c>
      <c r="C40" s="32">
        <v>1234</v>
      </c>
      <c r="D40" s="32">
        <v>267</v>
      </c>
      <c r="E40" s="32">
        <v>1349</v>
      </c>
      <c r="F40" s="60">
        <f t="shared" si="0"/>
        <v>84.644194756554299</v>
      </c>
      <c r="G40" s="60">
        <f t="shared" si="1"/>
        <v>91.475166790214985</v>
      </c>
      <c r="H40" s="36">
        <f>C40/C49*100</f>
        <v>0.16451315305322545</v>
      </c>
    </row>
    <row r="41" spans="1:8" x14ac:dyDescent="0.25">
      <c r="A41" s="19" t="s">
        <v>135</v>
      </c>
      <c r="B41" s="32">
        <v>162</v>
      </c>
      <c r="C41" s="32">
        <v>1222</v>
      </c>
      <c r="D41" s="32">
        <v>144</v>
      </c>
      <c r="E41" s="32">
        <v>1223</v>
      </c>
      <c r="F41" s="60">
        <f t="shared" si="0"/>
        <v>112.5</v>
      </c>
      <c r="G41" s="60">
        <f t="shared" si="1"/>
        <v>99.918233851185619</v>
      </c>
      <c r="H41" s="36">
        <f>C41/C49*100</f>
        <v>0.16291334929581971</v>
      </c>
    </row>
    <row r="42" spans="1:8" x14ac:dyDescent="0.25">
      <c r="A42" s="19" t="s">
        <v>136</v>
      </c>
      <c r="B42" s="32">
        <v>169</v>
      </c>
      <c r="C42" s="32">
        <v>1049</v>
      </c>
      <c r="D42" s="32">
        <v>200</v>
      </c>
      <c r="E42" s="32">
        <v>1636</v>
      </c>
      <c r="F42" s="60">
        <f t="shared" si="0"/>
        <v>84.5</v>
      </c>
      <c r="G42" s="60">
        <f t="shared" si="1"/>
        <v>64.119804400977998</v>
      </c>
      <c r="H42" s="36">
        <f>C42/C49*100</f>
        <v>0.13984951179322003</v>
      </c>
    </row>
    <row r="43" spans="1:8" x14ac:dyDescent="0.25">
      <c r="A43" s="19" t="s">
        <v>137</v>
      </c>
      <c r="B43" s="32">
        <v>130</v>
      </c>
      <c r="C43" s="32">
        <v>786</v>
      </c>
      <c r="D43" s="32">
        <v>76</v>
      </c>
      <c r="E43" s="32">
        <v>621</v>
      </c>
      <c r="F43" s="60">
        <f t="shared" si="0"/>
        <v>171.05263157894737</v>
      </c>
      <c r="G43" s="60">
        <f t="shared" si="1"/>
        <v>126.57004830917874</v>
      </c>
      <c r="H43" s="36">
        <f>C43/C49*100</f>
        <v>0.10478714611007717</v>
      </c>
    </row>
    <row r="44" spans="1:8" x14ac:dyDescent="0.25">
      <c r="A44" s="19" t="s">
        <v>138</v>
      </c>
      <c r="B44" s="32">
        <v>231</v>
      </c>
      <c r="C44" s="32">
        <v>727</v>
      </c>
      <c r="D44" s="32">
        <v>268</v>
      </c>
      <c r="E44" s="32">
        <v>1086</v>
      </c>
      <c r="F44" s="60">
        <f t="shared" si="0"/>
        <v>86.194029850746261</v>
      </c>
      <c r="G44" s="60">
        <f t="shared" si="1"/>
        <v>66.942909760589316</v>
      </c>
      <c r="H44" s="36">
        <f>C44/C49*100</f>
        <v>9.6921444302832185E-2</v>
      </c>
    </row>
    <row r="45" spans="1:8" x14ac:dyDescent="0.25">
      <c r="A45" s="19" t="s">
        <v>139</v>
      </c>
      <c r="B45" s="32">
        <v>87</v>
      </c>
      <c r="C45" s="32">
        <v>554</v>
      </c>
      <c r="D45" s="32">
        <v>51</v>
      </c>
      <c r="E45" s="32">
        <v>550</v>
      </c>
      <c r="F45" s="60">
        <f t="shared" si="0"/>
        <v>170.58823529411765</v>
      </c>
      <c r="G45" s="60">
        <f t="shared" si="1"/>
        <v>100.72727272727273</v>
      </c>
      <c r="H45" s="36">
        <f>C45/C49*100</f>
        <v>7.3857606800232498E-2</v>
      </c>
    </row>
    <row r="46" spans="1:8" x14ac:dyDescent="0.25">
      <c r="A46" s="19" t="s">
        <v>141</v>
      </c>
      <c r="B46" s="32">
        <v>56</v>
      </c>
      <c r="C46" s="32">
        <v>550</v>
      </c>
      <c r="D46" s="32">
        <v>75</v>
      </c>
      <c r="E46" s="32">
        <v>201</v>
      </c>
      <c r="F46" s="60">
        <f t="shared" si="0"/>
        <v>74.666666666666671</v>
      </c>
      <c r="G46" s="60">
        <f t="shared" si="1"/>
        <v>273.6318407960199</v>
      </c>
      <c r="H46" s="36">
        <f>C46/C49*100</f>
        <v>7.3324338881097254E-2</v>
      </c>
    </row>
    <row r="47" spans="1:8" ht="15.75" thickBot="1" x14ac:dyDescent="0.3">
      <c r="A47" s="37" t="s">
        <v>140</v>
      </c>
      <c r="B47" s="38">
        <v>174</v>
      </c>
      <c r="C47" s="38">
        <v>343</v>
      </c>
      <c r="D47" s="38">
        <v>143</v>
      </c>
      <c r="E47" s="38">
        <v>265</v>
      </c>
      <c r="F47" s="63">
        <f t="shared" si="0"/>
        <v>121.67832167832169</v>
      </c>
      <c r="G47" s="63">
        <f t="shared" si="1"/>
        <v>129.43396226415095</v>
      </c>
      <c r="H47" s="39">
        <f>C47/C49*100</f>
        <v>4.5727724065847922E-2</v>
      </c>
    </row>
    <row r="48" spans="1:8" ht="15.75" thickBot="1" x14ac:dyDescent="0.3"/>
    <row r="49" spans="1:8" ht="15.75" thickBot="1" x14ac:dyDescent="0.3">
      <c r="A49" s="54" t="s">
        <v>5</v>
      </c>
      <c r="B49" s="52">
        <f>SUM(B7:B47)</f>
        <v>255165</v>
      </c>
      <c r="C49" s="52">
        <f>SUM(C7:C47)</f>
        <v>750092</v>
      </c>
      <c r="D49" s="52">
        <f>SUM(D7:D47)</f>
        <v>257576</v>
      </c>
      <c r="E49" s="52">
        <f>SUM(E7:E47)</f>
        <v>746953</v>
      </c>
      <c r="F49" s="52">
        <f>B49/D49*100</f>
        <v>99.063965586855915</v>
      </c>
      <c r="G49" s="52">
        <f>C49/E49*100</f>
        <v>100.42024063093662</v>
      </c>
      <c r="H49" s="53">
        <f>SUM(H7:H47)</f>
        <v>99.999999999999957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43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39AD-96FC-4BF7-A57E-C3B2AF538DC7}">
  <sheetPr>
    <pageSetUpPr fitToPage="1"/>
  </sheetPr>
  <dimension ref="A1:H14"/>
  <sheetViews>
    <sheetView workbookViewId="0">
      <selection activeCell="E34" sqref="E34"/>
    </sheetView>
  </sheetViews>
  <sheetFormatPr defaultRowHeight="15" x14ac:dyDescent="0.25"/>
  <cols>
    <col min="1" max="1" width="76.140625" customWidth="1"/>
    <col min="2" max="2" width="19.5703125" customWidth="1"/>
    <col min="3" max="3" width="17.140625" customWidth="1"/>
    <col min="4" max="4" width="18.42578125" customWidth="1"/>
    <col min="5" max="5" width="18.85546875" customWidth="1"/>
    <col min="6" max="6" width="17.7109375" customWidth="1"/>
    <col min="7" max="7" width="18.42578125" customWidth="1"/>
    <col min="8" max="8" width="22.85546875" customWidth="1"/>
  </cols>
  <sheetData>
    <row r="1" spans="1:8" ht="15.75" x14ac:dyDescent="0.25">
      <c r="A1" s="2" t="s">
        <v>1</v>
      </c>
    </row>
    <row r="2" spans="1:8" x14ac:dyDescent="0.25">
      <c r="A2" t="s">
        <v>17</v>
      </c>
    </row>
    <row r="3" spans="1:8" ht="15.75" thickBot="1" x14ac:dyDescent="0.3"/>
    <row r="4" spans="1:8" ht="40.5" customHeight="1" x14ac:dyDescent="0.25">
      <c r="A4" s="15"/>
      <c r="B4" s="108" t="s">
        <v>18</v>
      </c>
      <c r="C4" s="108"/>
      <c r="D4" s="111" t="s">
        <v>19</v>
      </c>
      <c r="E4" s="103"/>
      <c r="F4" s="104" t="s">
        <v>6</v>
      </c>
      <c r="G4" s="104"/>
      <c r="H4" s="24" t="s">
        <v>20</v>
      </c>
    </row>
    <row r="5" spans="1:8" ht="24.75" customHeight="1" x14ac:dyDescent="0.25">
      <c r="A5" s="14"/>
      <c r="B5" s="112">
        <v>1</v>
      </c>
      <c r="C5" s="113"/>
      <c r="D5" s="114">
        <v>2</v>
      </c>
      <c r="E5" s="115"/>
      <c r="F5" s="110" t="s">
        <v>14</v>
      </c>
      <c r="G5" s="116"/>
      <c r="H5" s="17">
        <v>4</v>
      </c>
    </row>
    <row r="6" spans="1:8" ht="28.5" customHeight="1" thickBot="1" x14ac:dyDescent="0.3">
      <c r="A6" s="67"/>
      <c r="B6" s="12" t="s">
        <v>2</v>
      </c>
      <c r="C6" s="12" t="s">
        <v>3</v>
      </c>
      <c r="D6" s="16" t="s">
        <v>2</v>
      </c>
      <c r="E6" s="10" t="s">
        <v>3</v>
      </c>
      <c r="F6" s="21" t="s">
        <v>2</v>
      </c>
      <c r="G6" s="21" t="s">
        <v>3</v>
      </c>
      <c r="H6" s="11"/>
    </row>
    <row r="7" spans="1:8" x14ac:dyDescent="0.25">
      <c r="A7" s="19" t="s">
        <v>142</v>
      </c>
      <c r="B7" s="65">
        <v>91888</v>
      </c>
      <c r="C7" s="42">
        <v>245094</v>
      </c>
      <c r="D7" s="42">
        <v>88380</v>
      </c>
      <c r="E7" s="42">
        <v>236072</v>
      </c>
      <c r="F7" s="64">
        <f>B7/D7*100</f>
        <v>103.96922380629101</v>
      </c>
      <c r="G7" s="64">
        <f>C7/E7*100</f>
        <v>103.82171540885832</v>
      </c>
      <c r="H7" s="45">
        <f>C7/C14*100</f>
        <v>49.41769967175037</v>
      </c>
    </row>
    <row r="8" spans="1:8" x14ac:dyDescent="0.25">
      <c r="A8" s="19" t="s">
        <v>143</v>
      </c>
      <c r="B8" s="66">
        <v>8626</v>
      </c>
      <c r="C8" s="32">
        <v>25177</v>
      </c>
      <c r="D8" s="32">
        <v>8695</v>
      </c>
      <c r="E8" s="32">
        <v>23687</v>
      </c>
      <c r="F8" s="64">
        <f t="shared" ref="F8:F12" si="0">B8/D8*100</f>
        <v>99.206440483036232</v>
      </c>
      <c r="G8" s="64">
        <f t="shared" ref="G8:G12" si="1">C8/E8*100</f>
        <v>106.29037024528223</v>
      </c>
      <c r="H8" s="36">
        <f>C8/C14*100</f>
        <v>5.0763765111983927</v>
      </c>
    </row>
    <row r="9" spans="1:8" x14ac:dyDescent="0.25">
      <c r="A9" s="19" t="s">
        <v>144</v>
      </c>
      <c r="B9" s="66">
        <v>46</v>
      </c>
      <c r="C9" s="32">
        <v>239</v>
      </c>
      <c r="D9" s="32">
        <v>57</v>
      </c>
      <c r="E9" s="32">
        <v>251</v>
      </c>
      <c r="F9" s="64">
        <f t="shared" si="0"/>
        <v>80.701754385964904</v>
      </c>
      <c r="G9" s="64">
        <f t="shared" si="1"/>
        <v>95.2191235059761</v>
      </c>
      <c r="H9" s="36">
        <f>C9/C14*100</f>
        <v>4.8188981458331656E-2</v>
      </c>
    </row>
    <row r="10" spans="1:8" x14ac:dyDescent="0.25">
      <c r="A10" s="19" t="s">
        <v>145</v>
      </c>
      <c r="B10" s="66">
        <v>44316</v>
      </c>
      <c r="C10" s="32">
        <v>173069</v>
      </c>
      <c r="D10" s="32">
        <v>35883</v>
      </c>
      <c r="E10" s="32">
        <v>138652</v>
      </c>
      <c r="F10" s="64">
        <f t="shared" si="0"/>
        <v>123.50137948332079</v>
      </c>
      <c r="G10" s="64">
        <f t="shared" si="1"/>
        <v>124.82257738799296</v>
      </c>
      <c r="H10" s="36">
        <f>C10/C14*100</f>
        <v>34.895476284569042</v>
      </c>
    </row>
    <row r="11" spans="1:8" x14ac:dyDescent="0.25">
      <c r="A11" s="19" t="s">
        <v>146</v>
      </c>
      <c r="B11" s="66">
        <v>18901</v>
      </c>
      <c r="C11" s="32">
        <v>52385</v>
      </c>
      <c r="D11" s="32">
        <v>15583</v>
      </c>
      <c r="E11" s="32">
        <v>43466</v>
      </c>
      <c r="F11" s="64">
        <f t="shared" si="0"/>
        <v>121.29243406276069</v>
      </c>
      <c r="G11" s="64">
        <f t="shared" si="1"/>
        <v>120.51948649519164</v>
      </c>
      <c r="H11" s="36">
        <f>C11/C14*100</f>
        <v>10.562258551023865</v>
      </c>
    </row>
    <row r="12" spans="1:8" ht="15.75" thickBot="1" x14ac:dyDescent="0.3">
      <c r="A12" s="37" t="s">
        <v>147</v>
      </c>
      <c r="B12" s="73">
        <v>0</v>
      </c>
      <c r="C12" s="73">
        <v>0</v>
      </c>
      <c r="D12" s="73">
        <v>2</v>
      </c>
      <c r="E12" s="73">
        <v>6</v>
      </c>
      <c r="F12" s="63">
        <f t="shared" si="0"/>
        <v>0</v>
      </c>
      <c r="G12" s="63">
        <f t="shared" si="1"/>
        <v>0</v>
      </c>
      <c r="H12" s="74"/>
    </row>
    <row r="13" spans="1:8" ht="15.75" thickBot="1" x14ac:dyDescent="0.3">
      <c r="F13" s="72"/>
      <c r="G13" s="72"/>
    </row>
    <row r="14" spans="1:8" ht="15.75" thickBot="1" x14ac:dyDescent="0.3">
      <c r="A14" s="91" t="s">
        <v>5</v>
      </c>
      <c r="B14" s="92">
        <f>SUM(B7:B11)</f>
        <v>163777</v>
      </c>
      <c r="C14" s="92">
        <f>SUM(C7:C11)</f>
        <v>495964</v>
      </c>
      <c r="D14" s="92">
        <f>SUM(D7:D12)</f>
        <v>148600</v>
      </c>
      <c r="E14" s="92">
        <f>SUM(E7:E12)</f>
        <v>442134</v>
      </c>
      <c r="F14" s="92">
        <f>B14/D14*100</f>
        <v>110.21332436069986</v>
      </c>
      <c r="G14" s="92">
        <f>C14/E14*100</f>
        <v>112.17504195560622</v>
      </c>
      <c r="H14" s="93">
        <f>SUM(H7:H11)</f>
        <v>100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62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C7C8-5FDB-40E6-BD8D-25B2A88485D7}">
  <sheetPr>
    <pageSetUpPr fitToPage="1"/>
  </sheetPr>
  <dimension ref="A1:H14"/>
  <sheetViews>
    <sheetView workbookViewId="0">
      <selection activeCell="C19" sqref="C19"/>
    </sheetView>
  </sheetViews>
  <sheetFormatPr defaultRowHeight="15" x14ac:dyDescent="0.25"/>
  <cols>
    <col min="1" max="1" width="68.7109375" customWidth="1"/>
    <col min="2" max="2" width="18.85546875" customWidth="1"/>
    <col min="3" max="3" width="18.5703125" customWidth="1"/>
    <col min="4" max="4" width="17.140625" customWidth="1"/>
    <col min="5" max="5" width="18.28515625" customWidth="1"/>
    <col min="6" max="6" width="17.140625" customWidth="1"/>
    <col min="7" max="7" width="16.7109375" customWidth="1"/>
    <col min="8" max="8" width="21.7109375" customWidth="1"/>
  </cols>
  <sheetData>
    <row r="1" spans="1:8" ht="15.75" x14ac:dyDescent="0.25">
      <c r="A1" s="2" t="s">
        <v>1</v>
      </c>
    </row>
    <row r="2" spans="1:8" x14ac:dyDescent="0.25">
      <c r="A2" t="s">
        <v>21</v>
      </c>
    </row>
    <row r="3" spans="1:8" ht="15.75" thickBot="1" x14ac:dyDescent="0.3"/>
    <row r="4" spans="1:8" ht="46.5" customHeight="1" x14ac:dyDescent="0.25">
      <c r="A4" s="15"/>
      <c r="B4" s="108" t="s">
        <v>22</v>
      </c>
      <c r="C4" s="108"/>
      <c r="D4" s="111" t="s">
        <v>23</v>
      </c>
      <c r="E4" s="103"/>
      <c r="F4" s="104" t="s">
        <v>6</v>
      </c>
      <c r="G4" s="104"/>
      <c r="H4" s="24" t="s">
        <v>24</v>
      </c>
    </row>
    <row r="5" spans="1:8" ht="27" customHeight="1" thickBot="1" x14ac:dyDescent="0.3">
      <c r="A5" s="14"/>
      <c r="B5" s="117">
        <v>1</v>
      </c>
      <c r="C5" s="118"/>
      <c r="D5" s="119">
        <v>2</v>
      </c>
      <c r="E5" s="120"/>
      <c r="F5" s="121" t="s">
        <v>4</v>
      </c>
      <c r="G5" s="122"/>
      <c r="H5" s="78">
        <v>4</v>
      </c>
    </row>
    <row r="6" spans="1:8" ht="36" customHeight="1" thickBot="1" x14ac:dyDescent="0.3">
      <c r="A6" s="84"/>
      <c r="B6" s="85" t="s">
        <v>2</v>
      </c>
      <c r="C6" s="85" t="s">
        <v>3</v>
      </c>
      <c r="D6" s="86" t="s">
        <v>2</v>
      </c>
      <c r="E6" s="87" t="s">
        <v>3</v>
      </c>
      <c r="F6" s="88" t="s">
        <v>2</v>
      </c>
      <c r="G6" s="89" t="s">
        <v>3</v>
      </c>
      <c r="H6" s="90"/>
    </row>
    <row r="7" spans="1:8" x14ac:dyDescent="0.25">
      <c r="A7" s="33" t="s">
        <v>142</v>
      </c>
      <c r="B7" s="34">
        <v>153449</v>
      </c>
      <c r="C7" s="34">
        <v>360808</v>
      </c>
      <c r="D7" s="34">
        <v>164856</v>
      </c>
      <c r="E7" s="34">
        <v>389854</v>
      </c>
      <c r="F7" s="34">
        <f>B7/D7*100</f>
        <v>93.080627941961467</v>
      </c>
      <c r="G7" s="34">
        <f>C7/E7*100</f>
        <v>92.549518537708991</v>
      </c>
      <c r="H7" s="35">
        <f>C7/C14*100</f>
        <v>48.101832841838068</v>
      </c>
    </row>
    <row r="8" spans="1:8" x14ac:dyDescent="0.25">
      <c r="A8" s="19" t="s">
        <v>143</v>
      </c>
      <c r="B8" s="32">
        <v>9806</v>
      </c>
      <c r="C8" s="32">
        <v>29510</v>
      </c>
      <c r="D8" s="32">
        <v>10831</v>
      </c>
      <c r="E8" s="32">
        <v>30879</v>
      </c>
      <c r="F8" s="42">
        <f t="shared" ref="F8:F12" si="0">B8/D8*100</f>
        <v>90.536423229618691</v>
      </c>
      <c r="G8" s="42">
        <f t="shared" ref="G8:G12" si="1">C8/E8*100</f>
        <v>95.566566274814605</v>
      </c>
      <c r="H8" s="36">
        <f>C8/C14*100</f>
        <v>3.9341840734203268</v>
      </c>
    </row>
    <row r="9" spans="1:8" x14ac:dyDescent="0.25">
      <c r="A9" s="19" t="s">
        <v>144</v>
      </c>
      <c r="B9" s="32">
        <v>54</v>
      </c>
      <c r="C9" s="32">
        <v>313</v>
      </c>
      <c r="D9" s="32">
        <v>68</v>
      </c>
      <c r="E9" s="32">
        <v>555</v>
      </c>
      <c r="F9" s="42">
        <f t="shared" si="0"/>
        <v>79.411764705882348</v>
      </c>
      <c r="G9" s="42">
        <f t="shared" si="1"/>
        <v>56.396396396396398</v>
      </c>
      <c r="H9" s="36">
        <f>C9/C14*100</f>
        <v>4.1728214672333529E-2</v>
      </c>
    </row>
    <row r="10" spans="1:8" x14ac:dyDescent="0.25">
      <c r="A10" s="19" t="s">
        <v>145</v>
      </c>
      <c r="B10" s="32">
        <v>61985</v>
      </c>
      <c r="C10" s="32">
        <v>281556</v>
      </c>
      <c r="D10" s="32">
        <v>54034</v>
      </c>
      <c r="E10" s="32">
        <v>249739</v>
      </c>
      <c r="F10" s="42">
        <f t="shared" si="0"/>
        <v>114.71480919421104</v>
      </c>
      <c r="G10" s="42">
        <f t="shared" si="1"/>
        <v>112.74010066509436</v>
      </c>
      <c r="H10" s="36">
        <f>C10/C14*100</f>
        <v>37.536195560011301</v>
      </c>
    </row>
    <row r="11" spans="1:8" x14ac:dyDescent="0.25">
      <c r="A11" s="19" t="s">
        <v>146</v>
      </c>
      <c r="B11" s="32">
        <v>29871</v>
      </c>
      <c r="C11" s="32">
        <v>77905</v>
      </c>
      <c r="D11" s="32">
        <v>27785</v>
      </c>
      <c r="E11" s="32">
        <v>75920</v>
      </c>
      <c r="F11" s="42">
        <f t="shared" si="0"/>
        <v>107.50764801151701</v>
      </c>
      <c r="G11" s="42">
        <f t="shared" si="1"/>
        <v>102.6145943097998</v>
      </c>
      <c r="H11" s="36">
        <f>C11/C14*100</f>
        <v>10.386059310057966</v>
      </c>
    </row>
    <row r="12" spans="1:8" ht="15.75" thickBot="1" x14ac:dyDescent="0.3">
      <c r="A12" s="55" t="s">
        <v>147</v>
      </c>
      <c r="B12" s="73">
        <v>0</v>
      </c>
      <c r="C12" s="73">
        <v>0</v>
      </c>
      <c r="D12" s="73">
        <v>2</v>
      </c>
      <c r="E12" s="73">
        <v>6</v>
      </c>
      <c r="F12" s="59">
        <f t="shared" si="0"/>
        <v>0</v>
      </c>
      <c r="G12" s="59">
        <f t="shared" si="1"/>
        <v>0</v>
      </c>
      <c r="H12" s="74"/>
    </row>
    <row r="13" spans="1:8" ht="15.75" thickBot="1" x14ac:dyDescent="0.3">
      <c r="A13" s="75"/>
      <c r="F13" s="71"/>
      <c r="G13" s="71"/>
    </row>
    <row r="14" spans="1:8" ht="15.75" thickBot="1" x14ac:dyDescent="0.3">
      <c r="A14" s="91" t="s">
        <v>5</v>
      </c>
      <c r="B14" s="92">
        <f>SUM(B7:B11)</f>
        <v>255165</v>
      </c>
      <c r="C14" s="92">
        <f>SUM(C7:C11)</f>
        <v>750092</v>
      </c>
      <c r="D14" s="92">
        <f>SUM(D7:D12)</f>
        <v>257576</v>
      </c>
      <c r="E14" s="92">
        <f>SUM(E7:E12)</f>
        <v>746953</v>
      </c>
      <c r="F14" s="92">
        <f>B14/D14*100</f>
        <v>99.063965586855915</v>
      </c>
      <c r="G14" s="92">
        <f>C14/E14*100</f>
        <v>100.42024063093662</v>
      </c>
      <c r="H14" s="94">
        <f>SUM(H7:H11)</f>
        <v>100</v>
      </c>
    </row>
  </sheetData>
  <mergeCells count="6">
    <mergeCell ref="B4:C4"/>
    <mergeCell ref="D4:E4"/>
    <mergeCell ref="F4:G4"/>
    <mergeCell ref="B5:C5"/>
    <mergeCell ref="D5:E5"/>
    <mergeCell ref="F5:G5"/>
  </mergeCells>
  <pageMargins left="0.7" right="0.7" top="0.75" bottom="0.75" header="0.3" footer="0.3"/>
  <pageSetup paperSize="9" scale="66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F7C7-986E-4CE9-9C8D-BBF2CD3D3E2B}">
  <sheetPr>
    <pageSetUpPr fitToPage="1"/>
  </sheetPr>
  <dimension ref="A1:H24"/>
  <sheetViews>
    <sheetView workbookViewId="0">
      <selection activeCell="F27" sqref="F27"/>
    </sheetView>
  </sheetViews>
  <sheetFormatPr defaultRowHeight="15" x14ac:dyDescent="0.25"/>
  <cols>
    <col min="1" max="1" width="28.85546875" customWidth="1"/>
    <col min="2" max="2" width="20.5703125" customWidth="1"/>
    <col min="3" max="3" width="19.5703125" customWidth="1"/>
    <col min="4" max="4" width="20.7109375" customWidth="1"/>
    <col min="5" max="6" width="17.85546875" customWidth="1"/>
    <col min="7" max="7" width="19.140625" customWidth="1"/>
    <col min="8" max="8" width="18.85546875" customWidth="1"/>
  </cols>
  <sheetData>
    <row r="1" spans="1:8" ht="15.75" x14ac:dyDescent="0.25">
      <c r="A1" s="2" t="s">
        <v>7</v>
      </c>
    </row>
    <row r="2" spans="1:8" x14ac:dyDescent="0.25">
      <c r="A2" t="s">
        <v>17</v>
      </c>
    </row>
    <row r="3" spans="1:8" ht="15.75" x14ac:dyDescent="0.25">
      <c r="A3" s="2"/>
    </row>
    <row r="4" spans="1:8" ht="16.5" thickBot="1" x14ac:dyDescent="0.3">
      <c r="A4" s="2"/>
    </row>
    <row r="5" spans="1:8" ht="46.5" customHeight="1" x14ac:dyDescent="0.25">
      <c r="A5" s="5"/>
      <c r="B5" s="102" t="s">
        <v>18</v>
      </c>
      <c r="C5" s="102"/>
      <c r="D5" s="103" t="s">
        <v>19</v>
      </c>
      <c r="E5" s="103"/>
      <c r="F5" s="104" t="s">
        <v>6</v>
      </c>
      <c r="G5" s="104"/>
      <c r="H5" s="24" t="s">
        <v>25</v>
      </c>
    </row>
    <row r="6" spans="1:8" ht="15.75" thickBot="1" x14ac:dyDescent="0.3">
      <c r="A6" s="77"/>
      <c r="B6" s="105">
        <v>1</v>
      </c>
      <c r="C6" s="105"/>
      <c r="D6" s="106">
        <v>2</v>
      </c>
      <c r="E6" s="106"/>
      <c r="F6" s="105" t="s">
        <v>14</v>
      </c>
      <c r="G6" s="105"/>
      <c r="H6" s="78">
        <v>4</v>
      </c>
    </row>
    <row r="7" spans="1:8" ht="42" customHeight="1" x14ac:dyDescent="0.25">
      <c r="A7" s="15"/>
      <c r="B7" s="79" t="s">
        <v>2</v>
      </c>
      <c r="C7" s="79" t="s">
        <v>3</v>
      </c>
      <c r="D7" s="80" t="s">
        <v>2</v>
      </c>
      <c r="E7" s="80" t="s">
        <v>3</v>
      </c>
      <c r="F7" s="81" t="s">
        <v>2</v>
      </c>
      <c r="G7" s="82" t="s">
        <v>3</v>
      </c>
      <c r="H7" s="83"/>
    </row>
    <row r="8" spans="1:8" x14ac:dyDescent="0.25">
      <c r="A8" s="19" t="s">
        <v>8</v>
      </c>
      <c r="B8" s="32">
        <v>108009</v>
      </c>
      <c r="C8" s="32">
        <v>314055</v>
      </c>
      <c r="D8" s="32">
        <v>93986</v>
      </c>
      <c r="E8" s="32">
        <v>257191</v>
      </c>
      <c r="F8" s="32">
        <f>B8/D8*100</f>
        <v>114.92030727980762</v>
      </c>
      <c r="G8" s="32">
        <f>C8/E8*100</f>
        <v>122.1096383621511</v>
      </c>
      <c r="H8" s="46">
        <f>C8/C15*100</f>
        <v>63.32213628408514</v>
      </c>
    </row>
    <row r="9" spans="1:8" x14ac:dyDescent="0.25">
      <c r="A9" s="19" t="s">
        <v>9</v>
      </c>
      <c r="B9" s="32">
        <v>35599</v>
      </c>
      <c r="C9" s="32">
        <v>115657</v>
      </c>
      <c r="D9" s="71">
        <v>35787</v>
      </c>
      <c r="E9" s="32">
        <v>117699</v>
      </c>
      <c r="F9" s="32">
        <f t="shared" ref="F9:F13" si="0">B9/D9*100</f>
        <v>99.474669572749889</v>
      </c>
      <c r="G9" s="32">
        <f t="shared" ref="G9:G13" si="1">C9/E9*100</f>
        <v>98.265065973372757</v>
      </c>
      <c r="H9" s="46">
        <f>C9/C15*100</f>
        <v>23.31963610262035</v>
      </c>
    </row>
    <row r="10" spans="1:8" x14ac:dyDescent="0.25">
      <c r="A10" s="19" t="s">
        <v>16</v>
      </c>
      <c r="B10" s="32">
        <v>2302</v>
      </c>
      <c r="C10" s="32">
        <v>6193</v>
      </c>
      <c r="D10" s="32">
        <v>2038</v>
      </c>
      <c r="E10" s="32">
        <v>5596</v>
      </c>
      <c r="F10" s="32">
        <f t="shared" si="0"/>
        <v>112.95387634936212</v>
      </c>
      <c r="G10" s="32">
        <f t="shared" si="1"/>
        <v>110.66833452466047</v>
      </c>
      <c r="H10" s="46">
        <f>C10/C15*100</f>
        <v>1.2486793396294893</v>
      </c>
    </row>
    <row r="11" spans="1:8" x14ac:dyDescent="0.25">
      <c r="A11" s="19" t="s">
        <v>10</v>
      </c>
      <c r="B11" s="32">
        <v>9354</v>
      </c>
      <c r="C11" s="32">
        <v>35426</v>
      </c>
      <c r="D11" s="32">
        <v>8652</v>
      </c>
      <c r="E11" s="32">
        <v>36826</v>
      </c>
      <c r="F11" s="32">
        <f t="shared" si="0"/>
        <v>108.1137309292649</v>
      </c>
      <c r="G11" s="32">
        <f t="shared" si="1"/>
        <v>96.198338130668546</v>
      </c>
      <c r="H11" s="46">
        <f>C11/C15*100</f>
        <v>7.1428571428571423</v>
      </c>
    </row>
    <row r="12" spans="1:8" x14ac:dyDescent="0.25">
      <c r="A12" s="19" t="s">
        <v>11</v>
      </c>
      <c r="B12" s="32">
        <v>6945</v>
      </c>
      <c r="C12" s="32">
        <v>19062</v>
      </c>
      <c r="D12" s="32">
        <v>6650</v>
      </c>
      <c r="E12" s="32">
        <v>19162</v>
      </c>
      <c r="F12" s="32">
        <f t="shared" si="0"/>
        <v>104.4360902255639</v>
      </c>
      <c r="G12" s="32">
        <f t="shared" si="1"/>
        <v>99.478133806492025</v>
      </c>
      <c r="H12" s="46">
        <f>C12/C15*100</f>
        <v>3.8434241194925436</v>
      </c>
    </row>
    <row r="13" spans="1:8" ht="15.75" thickBot="1" x14ac:dyDescent="0.3">
      <c r="A13" s="37" t="s">
        <v>12</v>
      </c>
      <c r="B13" s="38">
        <v>1568</v>
      </c>
      <c r="C13" s="38">
        <v>5571</v>
      </c>
      <c r="D13" s="38">
        <v>1487</v>
      </c>
      <c r="E13" s="38">
        <v>5660</v>
      </c>
      <c r="F13" s="38">
        <f t="shared" si="0"/>
        <v>105.4472091459314</v>
      </c>
      <c r="G13" s="38">
        <f t="shared" si="1"/>
        <v>98.427561837455841</v>
      </c>
      <c r="H13" s="47">
        <f>C13/C15*100</f>
        <v>1.1232670113153373</v>
      </c>
    </row>
    <row r="14" spans="1:8" ht="15.75" thickBot="1" x14ac:dyDescent="0.3">
      <c r="A14" s="20"/>
      <c r="H14" s="3"/>
    </row>
    <row r="15" spans="1:8" ht="15.75" thickBot="1" x14ac:dyDescent="0.3">
      <c r="A15" s="95" t="s">
        <v>5</v>
      </c>
      <c r="B15" s="92">
        <f>SUM(B8:B13)</f>
        <v>163777</v>
      </c>
      <c r="C15" s="92">
        <f>SUM(C8:C13)</f>
        <v>495964</v>
      </c>
      <c r="D15" s="92">
        <f>SUM(D8:D13)</f>
        <v>148600</v>
      </c>
      <c r="E15" s="92">
        <f>SUM(E8:E13)</f>
        <v>442134</v>
      </c>
      <c r="F15" s="92">
        <f>B15/D15*100</f>
        <v>110.21332436069986</v>
      </c>
      <c r="G15" s="92">
        <f>C15/E15*100</f>
        <v>112.17504195560622</v>
      </c>
      <c r="H15" s="96">
        <f>SUM(H8:H13)</f>
        <v>100</v>
      </c>
    </row>
    <row r="16" spans="1:8" x14ac:dyDescent="0.25">
      <c r="C16" s="70"/>
    </row>
    <row r="19" spans="2:7" x14ac:dyDescent="0.25">
      <c r="B19" s="68"/>
      <c r="C19" s="68"/>
      <c r="D19" s="69"/>
      <c r="E19" s="68"/>
      <c r="F19" s="68"/>
      <c r="G19" s="69"/>
    </row>
    <row r="20" spans="2:7" x14ac:dyDescent="0.25">
      <c r="B20" s="68"/>
      <c r="C20" s="68"/>
      <c r="D20" s="69"/>
      <c r="E20" s="68"/>
      <c r="F20" s="68"/>
      <c r="G20" s="69"/>
    </row>
    <row r="22" spans="2:7" x14ac:dyDescent="0.25">
      <c r="B22" s="68"/>
      <c r="C22" s="68"/>
      <c r="D22" s="69"/>
      <c r="E22" s="68"/>
      <c r="F22" s="68"/>
      <c r="G22" s="69"/>
    </row>
    <row r="24" spans="2:7" x14ac:dyDescent="0.25">
      <c r="B24" s="68"/>
      <c r="C24" s="68"/>
      <c r="D24" s="69"/>
      <c r="E24" s="68"/>
      <c r="F24" s="68"/>
      <c r="G24" s="69"/>
    </row>
  </sheetData>
  <mergeCells count="6">
    <mergeCell ref="B5:C5"/>
    <mergeCell ref="D5:E5"/>
    <mergeCell ref="F5:G5"/>
    <mergeCell ref="B6:C6"/>
    <mergeCell ref="D6:E6"/>
    <mergeCell ref="F6:G6"/>
  </mergeCells>
  <pageMargins left="0.7" right="0.7" top="0.75" bottom="0.75" header="0.3" footer="0.3"/>
  <pageSetup paperSize="9" scale="80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98379-79E4-41C9-A506-AD2E745C4FF1}">
  <sheetPr>
    <pageSetUpPr fitToPage="1"/>
  </sheetPr>
  <dimension ref="A1:H21"/>
  <sheetViews>
    <sheetView tabSelected="1" workbookViewId="0">
      <selection activeCell="B25" sqref="B25"/>
    </sheetView>
  </sheetViews>
  <sheetFormatPr defaultRowHeight="15" x14ac:dyDescent="0.25"/>
  <cols>
    <col min="1" max="1" width="27.5703125" customWidth="1"/>
    <col min="2" max="2" width="17.85546875" customWidth="1"/>
    <col min="3" max="3" width="18.85546875" customWidth="1"/>
    <col min="4" max="4" width="17.140625" customWidth="1"/>
    <col min="5" max="5" width="15.85546875" customWidth="1"/>
    <col min="6" max="6" width="15.7109375" customWidth="1"/>
    <col min="7" max="7" width="16.5703125" customWidth="1"/>
    <col min="8" max="8" width="20" customWidth="1"/>
    <col min="11" max="12" width="9.140625" customWidth="1"/>
  </cols>
  <sheetData>
    <row r="1" spans="1:8" ht="15.75" x14ac:dyDescent="0.25">
      <c r="A1" s="2" t="s">
        <v>7</v>
      </c>
    </row>
    <row r="2" spans="1:8" ht="24.75" customHeight="1" x14ac:dyDescent="0.25">
      <c r="A2" t="s">
        <v>21</v>
      </c>
    </row>
    <row r="3" spans="1:8" ht="18.75" customHeight="1" x14ac:dyDescent="0.25">
      <c r="A3" s="1"/>
    </row>
    <row r="4" spans="1:8" ht="21.75" customHeight="1" thickBot="1" x14ac:dyDescent="0.3">
      <c r="A4" s="1"/>
    </row>
    <row r="5" spans="1:8" ht="54.75" customHeight="1" x14ac:dyDescent="0.25">
      <c r="A5" s="5"/>
      <c r="B5" s="102" t="s">
        <v>22</v>
      </c>
      <c r="C5" s="102"/>
      <c r="D5" s="103" t="s">
        <v>23</v>
      </c>
      <c r="E5" s="103"/>
      <c r="F5" s="104" t="s">
        <v>6</v>
      </c>
      <c r="G5" s="104"/>
      <c r="H5" s="24" t="s">
        <v>24</v>
      </c>
    </row>
    <row r="6" spans="1:8" ht="15.75" thickBot="1" x14ac:dyDescent="0.3">
      <c r="A6" s="77"/>
      <c r="B6" s="105">
        <v>1</v>
      </c>
      <c r="C6" s="105"/>
      <c r="D6" s="106">
        <v>2</v>
      </c>
      <c r="E6" s="106"/>
      <c r="F6" s="105" t="s">
        <v>14</v>
      </c>
      <c r="G6" s="105"/>
      <c r="H6" s="78">
        <v>4</v>
      </c>
    </row>
    <row r="7" spans="1:8" ht="36.75" customHeight="1" x14ac:dyDescent="0.25">
      <c r="A7" s="15"/>
      <c r="B7" s="79" t="s">
        <v>2</v>
      </c>
      <c r="C7" s="79" t="s">
        <v>3</v>
      </c>
      <c r="D7" s="80" t="s">
        <v>2</v>
      </c>
      <c r="E7" s="80" t="s">
        <v>3</v>
      </c>
      <c r="F7" s="81" t="s">
        <v>2</v>
      </c>
      <c r="G7" s="82" t="s">
        <v>3</v>
      </c>
      <c r="H7" s="83"/>
    </row>
    <row r="8" spans="1:8" x14ac:dyDescent="0.25">
      <c r="A8" s="19" t="s">
        <v>8</v>
      </c>
      <c r="B8" s="32">
        <v>185961</v>
      </c>
      <c r="C8" s="32">
        <v>514961</v>
      </c>
      <c r="D8" s="32">
        <v>174871</v>
      </c>
      <c r="E8" s="32">
        <v>472368</v>
      </c>
      <c r="F8" s="32">
        <f>B8/D8*100</f>
        <v>106.341817682749</v>
      </c>
      <c r="G8" s="32">
        <f>C8/E8*100</f>
        <v>109.01691054432136</v>
      </c>
      <c r="H8" s="36">
        <f>C8/C15*100</f>
        <v>68.653045226452221</v>
      </c>
    </row>
    <row r="9" spans="1:8" x14ac:dyDescent="0.25">
      <c r="A9" s="19" t="s">
        <v>9</v>
      </c>
      <c r="B9" s="32">
        <v>42545</v>
      </c>
      <c r="C9" s="32">
        <v>140158</v>
      </c>
      <c r="D9" s="32">
        <v>56349</v>
      </c>
      <c r="E9" s="32">
        <v>174717</v>
      </c>
      <c r="F9" s="32">
        <f t="shared" ref="F9:F13" si="0">B9/D9*100</f>
        <v>75.502670854851019</v>
      </c>
      <c r="G9" s="32">
        <f t="shared" ref="G9:G13" si="1">C9/E9*100</f>
        <v>80.220012935203783</v>
      </c>
      <c r="H9" s="36">
        <f>C9/C15*100</f>
        <v>18.68544125253969</v>
      </c>
    </row>
    <row r="10" spans="1:8" x14ac:dyDescent="0.25">
      <c r="A10" s="19" t="s">
        <v>16</v>
      </c>
      <c r="B10" s="32">
        <v>4725</v>
      </c>
      <c r="C10" s="32">
        <v>12496</v>
      </c>
      <c r="D10" s="32">
        <v>4273</v>
      </c>
      <c r="E10" s="32">
        <v>13712</v>
      </c>
      <c r="F10" s="32">
        <f t="shared" si="0"/>
        <v>110.57804820968875</v>
      </c>
      <c r="G10" s="32">
        <f t="shared" si="1"/>
        <v>91.131855309218196</v>
      </c>
      <c r="H10" s="36">
        <f>C10/C15*100</f>
        <v>1.6659289793785295</v>
      </c>
    </row>
    <row r="11" spans="1:8" x14ac:dyDescent="0.25">
      <c r="A11" s="19" t="s">
        <v>10</v>
      </c>
      <c r="B11" s="32">
        <v>11202</v>
      </c>
      <c r="C11" s="32">
        <v>44659</v>
      </c>
      <c r="D11" s="32">
        <v>11913</v>
      </c>
      <c r="E11" s="32">
        <v>50595</v>
      </c>
      <c r="F11" s="32">
        <f t="shared" si="0"/>
        <v>94.031730042810381</v>
      </c>
      <c r="G11" s="32">
        <f t="shared" si="1"/>
        <v>88.267615377013541</v>
      </c>
      <c r="H11" s="36">
        <f>C11/C15*100</f>
        <v>5.9538030001653128</v>
      </c>
    </row>
    <row r="12" spans="1:8" x14ac:dyDescent="0.25">
      <c r="A12" s="19" t="s">
        <v>11</v>
      </c>
      <c r="B12" s="32">
        <v>8006</v>
      </c>
      <c r="C12" s="32">
        <v>26608</v>
      </c>
      <c r="D12" s="32">
        <v>7941</v>
      </c>
      <c r="E12" s="32">
        <v>26471</v>
      </c>
      <c r="F12" s="32">
        <f t="shared" si="0"/>
        <v>100.81853670822314</v>
      </c>
      <c r="G12" s="32">
        <f t="shared" si="1"/>
        <v>100.51754750481659</v>
      </c>
      <c r="H12" s="36">
        <f>C12/C15*100</f>
        <v>3.5472981980877014</v>
      </c>
    </row>
    <row r="13" spans="1:8" ht="15.75" thickBot="1" x14ac:dyDescent="0.3">
      <c r="A13" s="37" t="s">
        <v>12</v>
      </c>
      <c r="B13" s="38">
        <v>2726</v>
      </c>
      <c r="C13" s="38">
        <v>11210</v>
      </c>
      <c r="D13" s="38">
        <v>2229</v>
      </c>
      <c r="E13" s="38">
        <v>9090</v>
      </c>
      <c r="F13" s="38">
        <f t="shared" si="0"/>
        <v>122.29699416778826</v>
      </c>
      <c r="G13" s="38">
        <f t="shared" si="1"/>
        <v>123.32233223322334</v>
      </c>
      <c r="H13" s="39">
        <f>C13/C15*100</f>
        <v>1.4944833433765459</v>
      </c>
    </row>
    <row r="14" spans="1:8" ht="15.75" thickBot="1" x14ac:dyDescent="0.3">
      <c r="F14" s="76"/>
      <c r="G14" s="76"/>
    </row>
    <row r="15" spans="1:8" ht="15.75" thickBot="1" x14ac:dyDescent="0.3">
      <c r="A15" s="95" t="s">
        <v>5</v>
      </c>
      <c r="B15" s="92">
        <f>SUM(B8:B13)</f>
        <v>255165</v>
      </c>
      <c r="C15" s="92">
        <f>SUM(C8:C13)</f>
        <v>750092</v>
      </c>
      <c r="D15" s="92">
        <f>SUM(D8:D13)</f>
        <v>257576</v>
      </c>
      <c r="E15" s="92">
        <f>SUM(E8:E13)</f>
        <v>746953</v>
      </c>
      <c r="F15" s="92">
        <f>B15/D15*100</f>
        <v>99.063965586855915</v>
      </c>
      <c r="G15" s="92">
        <f>C15/E15*100</f>
        <v>100.42024063093662</v>
      </c>
      <c r="H15" s="93">
        <f>SUM(H8:H13)</f>
        <v>100</v>
      </c>
    </row>
    <row r="21" spans="3:8" x14ac:dyDescent="0.25">
      <c r="C21" s="68"/>
      <c r="D21" s="68"/>
      <c r="E21" s="69"/>
      <c r="F21" s="68"/>
      <c r="G21" s="68"/>
      <c r="H21" s="69"/>
    </row>
  </sheetData>
  <mergeCells count="6">
    <mergeCell ref="B6:C6"/>
    <mergeCell ref="D6:E6"/>
    <mergeCell ref="F6:G6"/>
    <mergeCell ref="B5:C5"/>
    <mergeCell ref="D5:E5"/>
    <mergeCell ref="F5:G5"/>
  </mergeCells>
  <pageMargins left="0.7" right="0.7" top="0.75" bottom="0.75" header="0.3" footer="0.3"/>
  <pageSetup paperSize="9" scale="8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TRŽIŠTA mjesečna</vt:lpstr>
      <vt:lpstr>TRŽIŠTA kumulativ</vt:lpstr>
      <vt:lpstr>DESTINACIJE -TZ mjesečna</vt:lpstr>
      <vt:lpstr>DESTINACIJE kumulativ</vt:lpstr>
      <vt:lpstr>VRSTA OBJEKATA mjesečna</vt:lpstr>
      <vt:lpstr>VRSTA OBJEKATA kumulativ</vt:lpstr>
      <vt:lpstr>KLASTERI mjesečna</vt:lpstr>
      <vt:lpstr>KLASTERI kumulativ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lastPrinted>2025-05-07T07:20:47Z</cp:lastPrinted>
  <dcterms:created xsi:type="dcterms:W3CDTF">2025-04-02T09:18:32Z</dcterms:created>
  <dcterms:modified xsi:type="dcterms:W3CDTF">2025-05-07T07:26:55Z</dcterms:modified>
</cp:coreProperties>
</file>